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ptember" sheetId="1" r:id="rId4"/>
    <sheet state="visible" name="October" sheetId="2" r:id="rId5"/>
    <sheet state="visible" name="November" sheetId="3" r:id="rId6"/>
    <sheet state="visible" name="December" sheetId="4" r:id="rId7"/>
  </sheets>
  <definedNames/>
  <calcPr/>
  <extLst>
    <ext uri="GoogleSheetsCustomDataVersion2">
      <go:sheetsCustomData xmlns:go="http://customooxmlschemas.google.com/" r:id="rId8" roundtripDataChecksum="QI2Lo4qtJ0JpdvwZawTSho8HZ0Z+42KWw+K+W/qeghY="/>
    </ext>
  </extLst>
</workbook>
</file>

<file path=xl/sharedStrings.xml><?xml version="1.0" encoding="utf-8"?>
<sst xmlns="http://schemas.openxmlformats.org/spreadsheetml/2006/main" count="155" uniqueCount="55">
  <si>
    <t>Day /SEPT</t>
  </si>
  <si>
    <t>Description</t>
  </si>
  <si>
    <t>Expense</t>
  </si>
  <si>
    <t>Revenue</t>
  </si>
  <si>
    <t>Account Balance</t>
  </si>
  <si>
    <t>My business starting balance</t>
  </si>
  <si>
    <t>ordred items to use</t>
  </si>
  <si>
    <t>tue 2 ep</t>
  </si>
  <si>
    <t>Plaited 2 customers</t>
  </si>
  <si>
    <t>Plaited 1 customer</t>
  </si>
  <si>
    <t>thur 4 sedp</t>
  </si>
  <si>
    <t>plaited 2 customers</t>
  </si>
  <si>
    <t>Plaited 3 customers</t>
  </si>
  <si>
    <t>ordered hair extensions</t>
  </si>
  <si>
    <t>Plaited 2 customers and one nails</t>
  </si>
  <si>
    <t>thur 11 sep</t>
  </si>
  <si>
    <t>Plited 3 customers</t>
  </si>
  <si>
    <t>plaitd 1 customer</t>
  </si>
  <si>
    <t>Plaited 0 customers</t>
  </si>
  <si>
    <t>thur 18 sep</t>
  </si>
  <si>
    <t>ordered nail polish and nail files,plaited one customer</t>
  </si>
  <si>
    <t>thur 25 sep</t>
  </si>
  <si>
    <t>plaited 0 customers</t>
  </si>
  <si>
    <t>ordred items to use,</t>
  </si>
  <si>
    <t>paid myself and helper a wage and rent,other expenses</t>
  </si>
  <si>
    <t>closing balance</t>
  </si>
  <si>
    <t>Day / OCT</t>
  </si>
  <si>
    <t>thur 2 oct</t>
  </si>
  <si>
    <t>plaited 3 customers</t>
  </si>
  <si>
    <t>Plaited 4 customers</t>
  </si>
  <si>
    <t>thur 9 oct</t>
  </si>
  <si>
    <t>thur 16 oct</t>
  </si>
  <si>
    <t>Plaited 1 customer and 2 nails</t>
  </si>
  <si>
    <t>tue 21 0ct</t>
  </si>
  <si>
    <t>One nails</t>
  </si>
  <si>
    <t>thur 23 oct</t>
  </si>
  <si>
    <t>thur 30 oct</t>
  </si>
  <si>
    <t xml:space="preserve">paid myself and helper a wage </t>
  </si>
  <si>
    <t>paid rent, transport</t>
  </si>
  <si>
    <t>Closing balance</t>
  </si>
  <si>
    <t>Day</t>
  </si>
  <si>
    <t>thur 4 nov</t>
  </si>
  <si>
    <t>thur 11 nov</t>
  </si>
  <si>
    <t>thur 18 nov</t>
  </si>
  <si>
    <t>Plaited 1 customer and ordered items</t>
  </si>
  <si>
    <t>thur 25 nov</t>
  </si>
  <si>
    <t>thur 2 dec</t>
  </si>
  <si>
    <t>fri 3 ded</t>
  </si>
  <si>
    <t>thur 9 dec</t>
  </si>
  <si>
    <t>thur 16 dec</t>
  </si>
  <si>
    <t>Plaited 3 customers and ordered hair extensions</t>
  </si>
  <si>
    <t>thur 23 dec</t>
  </si>
  <si>
    <t xml:space="preserve">Plaited 1 customer </t>
  </si>
  <si>
    <t>thur 30 dec</t>
  </si>
  <si>
    <t>paid rent , transport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</si>
</sst>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d-mmm-yyyy"/>
    <numFmt numFmtId="165" formatCode="&quot;$&quot;#,##0"/>
    <numFmt numFmtId="166" formatCode="&quot;$&quot;#,##0.00"/>
    <numFmt numFmtId="167" formatCode="ddd d mmm"/>
    <numFmt numFmtId="168" formatCode="d-mmm-yyyy"/>
  </numFmts>
  <fonts count="8">
    <font>
      <sz val="11.0"/>
      <color theme="1"/>
      <name val="Calibri"/>
      <scheme val="minor"/>
    </font>
    <font>
      <b/>
      <color theme="1"/>
      <name val="Calibri"/>
      <scheme val="minor"/>
    </font>
    <font>
      <color theme="1"/>
      <name val="Calibri"/>
      <scheme val="minor"/>
    </font>
    <font>
      <color rgb="FF687887"/>
      <name val="Lato"/>
    </font>
    <font>
      <color rgb="FF576475"/>
      <name val="Lato"/>
    </font>
    <font>
      <b/>
      <color rgb="FF576475"/>
      <name val="Lato"/>
    </font>
    <font>
      <color rgb="FF000000"/>
      <name val="Lato"/>
    </font>
    <font>
      <b/>
      <color rgb="FF687887"/>
      <name val="Lato"/>
    </font>
  </fonts>
  <fills count="4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readingOrder="0"/>
    </xf>
    <xf borderId="0" fillId="2" fontId="3" numFmtId="164" xfId="0" applyAlignment="1" applyFill="1" applyFont="1" applyNumberFormat="1">
      <alignment horizontal="left" readingOrder="0" shrinkToFit="0" wrapText="0"/>
    </xf>
    <xf borderId="0" fillId="3" fontId="4" numFmtId="0" xfId="0" applyAlignment="1" applyFill="1" applyFont="1">
      <alignment horizontal="left" readingOrder="0" shrinkToFit="0" wrapText="0"/>
    </xf>
    <xf borderId="0" fillId="2" fontId="5" numFmtId="165" xfId="0" applyAlignment="1" applyFont="1" applyNumberFormat="1">
      <alignment horizontal="left" readingOrder="0" shrinkToFit="0" wrapText="0"/>
    </xf>
    <xf borderId="0" fillId="3" fontId="5" numFmtId="0" xfId="0" applyAlignment="1" applyFont="1">
      <alignment horizontal="left" shrinkToFit="0" wrapText="0"/>
    </xf>
    <xf borderId="0" fillId="2" fontId="6" numFmtId="165" xfId="0" applyAlignment="1" applyFont="1" applyNumberFormat="1">
      <alignment readingOrder="0" shrinkToFit="0" wrapText="0"/>
    </xf>
    <xf borderId="0" fillId="2" fontId="3" numFmtId="0" xfId="0" applyAlignment="1" applyFont="1">
      <alignment horizontal="left" readingOrder="0" shrinkToFit="0" wrapText="0"/>
    </xf>
    <xf borderId="0" fillId="2" fontId="5" numFmtId="0" xfId="0" applyAlignment="1" applyFont="1">
      <alignment horizontal="left" shrinkToFit="0" wrapText="0"/>
    </xf>
    <xf borderId="0" fillId="3" fontId="5" numFmtId="166" xfId="0" applyAlignment="1" applyFont="1" applyNumberFormat="1">
      <alignment horizontal="left" readingOrder="0" shrinkToFit="0" wrapText="0"/>
    </xf>
    <xf borderId="0" fillId="2" fontId="6" numFmtId="166" xfId="0" applyAlignment="1" applyFont="1" applyNumberFormat="1">
      <alignment horizontal="right" readingOrder="0" shrinkToFit="0" wrapText="0"/>
    </xf>
    <xf borderId="0" fillId="2" fontId="3" numFmtId="167" xfId="0" applyAlignment="1" applyFont="1" applyNumberFormat="1">
      <alignment horizontal="left" readingOrder="0" shrinkToFit="0" wrapText="0"/>
    </xf>
    <xf borderId="0" fillId="3" fontId="4" numFmtId="0" xfId="0" applyAlignment="1" applyFont="1">
      <alignment horizontal="left" readingOrder="0"/>
    </xf>
    <xf borderId="0" fillId="3" fontId="5" numFmtId="165" xfId="0" applyAlignment="1" applyFont="1" applyNumberFormat="1">
      <alignment horizontal="left" readingOrder="0" shrinkToFit="0" wrapText="0"/>
    </xf>
    <xf borderId="0" fillId="2" fontId="5" numFmtId="166" xfId="0" applyAlignment="1" applyFont="1" applyNumberFormat="1">
      <alignment horizontal="left" readingOrder="0" shrinkToFit="0" wrapText="0"/>
    </xf>
    <xf borderId="0" fillId="0" fontId="2" numFmtId="168" xfId="0" applyAlignment="1" applyFont="1" applyNumberFormat="1">
      <alignment readingOrder="0"/>
    </xf>
    <xf borderId="0" fillId="2" fontId="7" numFmtId="167" xfId="0" applyAlignment="1" applyFont="1" applyNumberFormat="1">
      <alignment horizontal="left" readingOrder="0" shrinkToFit="0" wrapText="0"/>
    </xf>
    <xf borderId="0" fillId="0" fontId="2" numFmtId="166" xfId="0" applyFont="1" applyNumberFormat="1"/>
    <xf borderId="0" fillId="0" fontId="2" numFmtId="166" xfId="0" applyAlignment="1" applyFont="1" applyNumberFormat="1">
      <alignment readingOrder="0"/>
    </xf>
    <xf borderId="1" fillId="0" fontId="1" numFmtId="0" xfId="0" applyAlignment="1" applyBorder="1" applyFont="1">
      <alignment horizontal="left" readingOrder="0" shrinkToFit="0" vertical="center" wrapText="0"/>
    </xf>
    <xf borderId="1" fillId="0" fontId="2" numFmtId="0" xfId="0" applyAlignment="1" applyBorder="1" applyFont="1">
      <alignment shrinkToFit="0" vertical="center" wrapText="0"/>
    </xf>
    <xf borderId="1" fillId="0" fontId="2" numFmtId="0" xfId="0" applyAlignment="1" applyBorder="1" applyFont="1">
      <alignment shrinkToFit="0" vertical="center" wrapText="0"/>
    </xf>
    <xf borderId="1" fillId="0" fontId="2" numFmtId="0" xfId="0" applyAlignment="1" applyBorder="1" applyFont="1">
      <alignment readingOrder="0" shrinkToFit="0" vertical="center" wrapText="0"/>
    </xf>
    <xf borderId="1" fillId="2" fontId="3" numFmtId="167" xfId="0" applyAlignment="1" applyBorder="1" applyFont="1" applyNumberFormat="1">
      <alignment horizontal="left" readingOrder="0" shrinkToFit="0" vertical="center" wrapText="0"/>
    </xf>
    <xf borderId="1" fillId="3" fontId="4" numFmtId="0" xfId="0" applyAlignment="1" applyBorder="1" applyFont="1">
      <alignment horizontal="left" readingOrder="0" shrinkToFit="0" vertical="center" wrapText="0"/>
    </xf>
    <xf borderId="1" fillId="2" fontId="5" numFmtId="165" xfId="0" applyAlignment="1" applyBorder="1" applyFont="1" applyNumberFormat="1">
      <alignment horizontal="left" readingOrder="0" shrinkToFit="0" vertical="center" wrapText="0"/>
    </xf>
    <xf borderId="1" fillId="3" fontId="5" numFmtId="0" xfId="0" applyAlignment="1" applyBorder="1" applyFont="1">
      <alignment horizontal="left" shrinkToFit="0" vertical="center" wrapText="0"/>
    </xf>
    <xf borderId="1" fillId="2" fontId="6" numFmtId="0" xfId="0" applyAlignment="1" applyBorder="1" applyFont="1">
      <alignment horizontal="right" readingOrder="0" shrinkToFit="0" vertical="center" wrapText="0"/>
    </xf>
    <xf borderId="1" fillId="2" fontId="5" numFmtId="0" xfId="0" applyAlignment="1" applyBorder="1" applyFont="1">
      <alignment horizontal="left" shrinkToFit="0" vertical="center" wrapText="0"/>
    </xf>
    <xf borderId="1" fillId="3" fontId="5" numFmtId="0" xfId="0" applyAlignment="1" applyBorder="1" applyFont="1">
      <alignment horizontal="left" readingOrder="0" shrinkToFit="0" vertical="center" wrapText="0"/>
    </xf>
    <xf borderId="1" fillId="2" fontId="3" numFmtId="0" xfId="0" applyAlignment="1" applyBorder="1" applyFont="1">
      <alignment horizontal="left" readingOrder="0" shrinkToFit="0" vertical="center" wrapText="0"/>
    </xf>
    <xf borderId="1" fillId="2" fontId="5" numFmtId="0" xfId="0" applyAlignment="1" applyBorder="1" applyFont="1">
      <alignment horizontal="left" shrinkToFit="0" vertical="center" wrapText="0"/>
    </xf>
    <xf borderId="1" fillId="3" fontId="4" numFmtId="0" xfId="0" applyAlignment="1" applyBorder="1" applyFont="1">
      <alignment horizontal="left" readingOrder="0" shrinkToFit="0" vertical="center" wrapText="0"/>
    </xf>
    <xf borderId="1" fillId="2" fontId="5" numFmtId="166" xfId="0" applyAlignment="1" applyBorder="1" applyFont="1" applyNumberFormat="1">
      <alignment horizontal="left" readingOrder="0" shrinkToFit="0" vertical="center" wrapText="0"/>
    </xf>
    <xf borderId="1" fillId="0" fontId="2" numFmtId="0" xfId="0" applyAlignment="1" applyBorder="1" applyFont="1">
      <alignment readingOrder="0" shrinkToFit="0" vertical="center" wrapText="0"/>
    </xf>
    <xf borderId="0" fillId="0" fontId="1" numFmtId="0" xfId="0" applyAlignment="1" applyFont="1">
      <alignment horizontal="left" readingOrder="0" shrinkToFit="0" vertical="center" wrapText="0"/>
    </xf>
    <xf borderId="0" fillId="2" fontId="7" numFmtId="167" xfId="0" applyAlignment="1" applyFont="1" applyNumberFormat="1">
      <alignment horizontal="left" readingOrder="0" shrinkToFit="0" vertical="center" wrapText="0"/>
    </xf>
    <xf borderId="0" fillId="3" fontId="4" numFmtId="0" xfId="0" applyAlignment="1" applyFont="1">
      <alignment horizontal="left" readingOrder="0" shrinkToFit="0" vertical="center" wrapText="0"/>
    </xf>
    <xf borderId="0" fillId="2" fontId="5" numFmtId="0" xfId="0" applyAlignment="1" applyFont="1">
      <alignment horizontal="left" shrinkToFit="0" vertical="center" wrapText="0"/>
    </xf>
    <xf borderId="0" fillId="3" fontId="5" numFmtId="0" xfId="0" applyAlignment="1" applyFont="1">
      <alignment horizontal="left" readingOrder="0" shrinkToFit="0" vertical="center" wrapText="0"/>
    </xf>
    <xf borderId="0" fillId="2" fontId="6" numFmtId="0" xfId="0" applyAlignment="1" applyFont="1">
      <alignment horizontal="right" readingOrder="0" shrinkToFit="0" vertical="center" wrapText="0"/>
    </xf>
    <xf borderId="0" fillId="2" fontId="3" numFmtId="0" xfId="0" applyAlignment="1" applyFont="1">
      <alignment horizontal="left" readingOrder="0" shrinkToFit="0" vertical="center" wrapText="0"/>
    </xf>
    <xf borderId="0" fillId="2" fontId="3" numFmtId="167" xfId="0" applyAlignment="1" applyFont="1" applyNumberFormat="1">
      <alignment horizontal="left" readingOrder="0" shrinkToFit="0" vertical="center" wrapText="0"/>
    </xf>
    <xf borderId="0" fillId="2" fontId="5" numFmtId="166" xfId="0" applyAlignment="1" applyFont="1" applyNumberFormat="1">
      <alignment horizontal="left" readingOrder="0" shrinkToFit="0" vertical="center" wrapText="0"/>
    </xf>
    <xf borderId="0" fillId="3" fontId="5" numFmtId="0" xfId="0" applyAlignment="1" applyFont="1">
      <alignment horizontal="left" shrinkToFit="0" vertical="center" wrapText="0"/>
    </xf>
    <xf borderId="0" fillId="2" fontId="5" numFmtId="0" xfId="0" applyAlignment="1" applyFont="1">
      <alignment horizontal="left" shrinkToFit="0" vertical="center" wrapText="0"/>
    </xf>
    <xf borderId="0" fillId="2" fontId="5" numFmtId="165" xfId="0" applyAlignment="1" applyFont="1" applyNumberFormat="1">
      <alignment horizontal="left" readingOrder="0" shrinkToFit="0" vertical="center" wrapText="0"/>
    </xf>
    <xf borderId="0" fillId="3" fontId="4" numFmtId="0" xfId="0" applyAlignment="1" applyFont="1">
      <alignment horizontal="left" readingOrder="0" shrinkToFit="0" vertical="center" wrapText="0"/>
    </xf>
    <xf borderId="0" fillId="2" fontId="3" numFmtId="0" xfId="0" applyAlignment="1" applyFont="1">
      <alignment horizontal="left" readingOrder="0" shrinkToFit="0" vertical="center" wrapText="0"/>
    </xf>
    <xf borderId="1" fillId="0" fontId="2" numFmtId="166" xfId="0" applyAlignment="1" applyBorder="1" applyFont="1" applyNumberFormat="1">
      <alignment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2">
    <tableStyle count="4" pivot="0" name="November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December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E35" displayName="Table1" name="Table1" id="1">
  <tableColumns count="5">
    <tableColumn name="Day" id="1"/>
    <tableColumn name="Description" id="2"/>
    <tableColumn name="Expense" id="3"/>
    <tableColumn name="Revenue" id="4"/>
    <tableColumn name="Account Balance" id="5"/>
  </tableColumns>
  <tableStyleInfo name="November-style" showColumnStripes="0" showFirstColumn="1" showLastColumn="1" showRowStripes="1"/>
</table>
</file>

<file path=xl/tables/table2.xml><?xml version="1.0" encoding="utf-8"?>
<table xmlns="http://schemas.openxmlformats.org/spreadsheetml/2006/main" ref="A1:E35" displayName="Table1_2" name="Table1_2" id="2">
  <tableColumns count="5">
    <tableColumn name="Day" id="1"/>
    <tableColumn name="Description" id="2"/>
    <tableColumn name="Expense" id="3"/>
    <tableColumn name="Revenue" id="4"/>
    <tableColumn name="Account Balance" id="5"/>
  </tableColumns>
  <tableStyleInfo name="December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1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43"/>
    <col customWidth="1" min="2" max="2" width="21.29"/>
    <col customWidth="1" min="3" max="3" width="14.43"/>
    <col customWidth="1" min="4" max="4" width="16.71"/>
    <col customWidth="1" min="5" max="5" width="18.0"/>
    <col customWidth="1" min="6" max="26" width="8.71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>
      <c r="B2" s="3" t="s">
        <v>5</v>
      </c>
      <c r="E2" s="4">
        <v>105.0</v>
      </c>
    </row>
    <row r="3">
      <c r="A3" s="5">
        <v>46266.0</v>
      </c>
      <c r="B3" s="6" t="s">
        <v>6</v>
      </c>
      <c r="C3" s="7">
        <v>50.0</v>
      </c>
      <c r="D3" s="8"/>
      <c r="E3" s="9">
        <f>E2-C3</f>
        <v>55</v>
      </c>
    </row>
    <row r="4">
      <c r="A4" s="10" t="s">
        <v>7</v>
      </c>
      <c r="B4" s="6" t="s">
        <v>8</v>
      </c>
      <c r="C4" s="11"/>
      <c r="D4" s="12">
        <v>18.0</v>
      </c>
      <c r="E4" s="13">
        <f t="shared" ref="E4:E6" si="1">E3+D4</f>
        <v>73</v>
      </c>
    </row>
    <row r="5">
      <c r="A5" s="5">
        <v>46268.0</v>
      </c>
      <c r="B5" s="6" t="s">
        <v>9</v>
      </c>
      <c r="C5" s="11"/>
      <c r="D5" s="12">
        <v>10.0</v>
      </c>
      <c r="E5" s="13">
        <f t="shared" si="1"/>
        <v>83</v>
      </c>
    </row>
    <row r="6">
      <c r="A6" s="10" t="s">
        <v>10</v>
      </c>
      <c r="B6" s="6" t="s">
        <v>11</v>
      </c>
      <c r="C6" s="11"/>
      <c r="D6" s="12">
        <v>22.0</v>
      </c>
      <c r="E6" s="13">
        <f t="shared" si="1"/>
        <v>105</v>
      </c>
    </row>
    <row r="7">
      <c r="A7" s="14">
        <v>46270.0</v>
      </c>
      <c r="B7" s="6" t="s">
        <v>8</v>
      </c>
      <c r="C7" s="11"/>
      <c r="D7" s="12">
        <v>15.0</v>
      </c>
      <c r="E7" s="13">
        <v>80.0</v>
      </c>
    </row>
    <row r="8">
      <c r="A8" s="14">
        <v>46271.0</v>
      </c>
      <c r="B8" s="6" t="s">
        <v>12</v>
      </c>
      <c r="C8" s="11"/>
      <c r="D8" s="12">
        <v>28.0</v>
      </c>
      <c r="E8" s="13">
        <v>108.0</v>
      </c>
    </row>
    <row r="9">
      <c r="A9" s="14">
        <v>46273.0</v>
      </c>
      <c r="B9" s="15" t="s">
        <v>13</v>
      </c>
      <c r="C9" s="7">
        <v>30.0</v>
      </c>
      <c r="D9" s="12">
        <v>0.0</v>
      </c>
      <c r="E9" s="13">
        <f>E8-C9</f>
        <v>78</v>
      </c>
    </row>
    <row r="10">
      <c r="A10" s="14">
        <v>46274.0</v>
      </c>
      <c r="B10" s="15" t="s">
        <v>14</v>
      </c>
      <c r="C10" s="11"/>
      <c r="D10" s="12">
        <v>30.0</v>
      </c>
      <c r="E10" s="13">
        <v>93.0</v>
      </c>
    </row>
    <row r="11">
      <c r="A11" s="14">
        <v>46275.0</v>
      </c>
      <c r="B11" s="6" t="s">
        <v>9</v>
      </c>
      <c r="C11" s="11"/>
      <c r="D11" s="12">
        <v>10.0</v>
      </c>
      <c r="E11" s="13">
        <v>101.0</v>
      </c>
    </row>
    <row r="12">
      <c r="A12" s="10" t="s">
        <v>15</v>
      </c>
      <c r="B12" s="6" t="s">
        <v>8</v>
      </c>
      <c r="C12" s="11"/>
      <c r="D12" s="12">
        <v>16.0</v>
      </c>
      <c r="E12" s="13">
        <v>117.0</v>
      </c>
    </row>
    <row r="13">
      <c r="A13" s="14">
        <v>46277.0</v>
      </c>
      <c r="B13" s="6" t="s">
        <v>8</v>
      </c>
      <c r="C13" s="11"/>
      <c r="D13" s="12">
        <v>14.0</v>
      </c>
      <c r="E13" s="13">
        <v>131.0</v>
      </c>
    </row>
    <row r="14">
      <c r="A14" s="14">
        <v>46278.0</v>
      </c>
      <c r="B14" s="6" t="s">
        <v>16</v>
      </c>
      <c r="C14" s="11"/>
      <c r="D14" s="12">
        <v>21.0</v>
      </c>
      <c r="E14" s="13">
        <v>157.0</v>
      </c>
    </row>
    <row r="15">
      <c r="A15" s="14">
        <v>46280.0</v>
      </c>
      <c r="B15" s="6" t="s">
        <v>17</v>
      </c>
      <c r="C15" s="11"/>
      <c r="D15" s="12">
        <v>17.0</v>
      </c>
      <c r="E15" s="13">
        <f t="shared" ref="E15:E20" si="2">E14+D15</f>
        <v>174</v>
      </c>
    </row>
    <row r="16">
      <c r="A16" s="14">
        <v>46281.0</v>
      </c>
      <c r="B16" s="6" t="s">
        <v>18</v>
      </c>
      <c r="C16" s="11"/>
      <c r="D16" s="12">
        <v>10.0</v>
      </c>
      <c r="E16" s="13">
        <f t="shared" si="2"/>
        <v>184</v>
      </c>
    </row>
    <row r="17">
      <c r="A17" s="14">
        <v>46282.0</v>
      </c>
      <c r="B17" s="6" t="s">
        <v>8</v>
      </c>
      <c r="C17" s="11"/>
      <c r="D17" s="16">
        <v>14.0</v>
      </c>
      <c r="E17" s="13">
        <f t="shared" si="2"/>
        <v>198</v>
      </c>
    </row>
    <row r="18">
      <c r="A18" s="10" t="s">
        <v>19</v>
      </c>
      <c r="B18" s="6" t="s">
        <v>9</v>
      </c>
      <c r="C18" s="11"/>
      <c r="D18" s="12">
        <v>10.0</v>
      </c>
      <c r="E18" s="13">
        <f t="shared" si="2"/>
        <v>208</v>
      </c>
    </row>
    <row r="19">
      <c r="A19" s="14">
        <v>46284.0</v>
      </c>
      <c r="B19" s="6" t="s">
        <v>9</v>
      </c>
      <c r="C19" s="11"/>
      <c r="D19" s="12">
        <v>8.0</v>
      </c>
      <c r="E19" s="13">
        <f t="shared" si="2"/>
        <v>216</v>
      </c>
    </row>
    <row r="20">
      <c r="A20" s="14">
        <v>46285.0</v>
      </c>
      <c r="B20" s="6" t="s">
        <v>8</v>
      </c>
      <c r="C20" s="11"/>
      <c r="D20" s="16">
        <v>20.0</v>
      </c>
      <c r="E20" s="13">
        <f t="shared" si="2"/>
        <v>236</v>
      </c>
    </row>
    <row r="21" ht="15.75" customHeight="1">
      <c r="A21" s="14">
        <v>46287.0</v>
      </c>
      <c r="B21" s="15" t="s">
        <v>20</v>
      </c>
      <c r="C21" s="17">
        <v>20.0</v>
      </c>
      <c r="D21" s="16">
        <v>10.0</v>
      </c>
      <c r="E21" s="13">
        <f>E20+D21-C21</f>
        <v>226</v>
      </c>
    </row>
    <row r="22" ht="15.75" customHeight="1">
      <c r="A22" s="14">
        <v>46288.0</v>
      </c>
      <c r="B22" s="6" t="s">
        <v>9</v>
      </c>
      <c r="C22" s="11"/>
      <c r="D22" s="12">
        <v>10.0</v>
      </c>
      <c r="E22" s="13">
        <f t="shared" ref="E22:E26" si="3">E21+D22</f>
        <v>236</v>
      </c>
    </row>
    <row r="23" ht="15.75" customHeight="1">
      <c r="A23" s="14">
        <v>46289.0</v>
      </c>
      <c r="B23" s="6" t="s">
        <v>11</v>
      </c>
      <c r="C23" s="11"/>
      <c r="D23" s="12">
        <v>22.0</v>
      </c>
      <c r="E23" s="13">
        <f t="shared" si="3"/>
        <v>258</v>
      </c>
    </row>
    <row r="24" ht="15.75" customHeight="1">
      <c r="A24" s="10" t="s">
        <v>21</v>
      </c>
      <c r="B24" s="6" t="s">
        <v>22</v>
      </c>
      <c r="C24" s="11"/>
      <c r="D24" s="12">
        <v>0.0</v>
      </c>
      <c r="E24" s="13">
        <f t="shared" si="3"/>
        <v>258</v>
      </c>
    </row>
    <row r="25" ht="15.75" customHeight="1">
      <c r="A25" s="14">
        <v>46291.0</v>
      </c>
      <c r="B25" s="6" t="s">
        <v>8</v>
      </c>
      <c r="C25" s="11"/>
      <c r="D25" s="16">
        <v>20.0</v>
      </c>
      <c r="E25" s="13">
        <f t="shared" si="3"/>
        <v>278</v>
      </c>
    </row>
    <row r="26" ht="15.75" customHeight="1">
      <c r="A26" s="14">
        <v>46292.0</v>
      </c>
      <c r="B26" s="6" t="s">
        <v>9</v>
      </c>
      <c r="C26" s="11"/>
      <c r="D26" s="16">
        <v>10.0</v>
      </c>
      <c r="E26" s="13">
        <f t="shared" si="3"/>
        <v>288</v>
      </c>
    </row>
    <row r="27" ht="15.75" customHeight="1">
      <c r="A27" s="14">
        <v>46294.0</v>
      </c>
      <c r="B27" s="15" t="s">
        <v>23</v>
      </c>
      <c r="C27" s="17">
        <v>15.0</v>
      </c>
      <c r="D27" s="16">
        <v>20.0</v>
      </c>
      <c r="E27" s="13">
        <f t="shared" ref="E27:E28" si="4">E26+D27-C27</f>
        <v>293</v>
      </c>
    </row>
    <row r="28" ht="15.75" customHeight="1">
      <c r="A28" s="14">
        <v>46295.0</v>
      </c>
      <c r="B28" s="15" t="s">
        <v>24</v>
      </c>
      <c r="C28" s="17">
        <v>185.0</v>
      </c>
      <c r="D28" s="12">
        <v>0.0</v>
      </c>
      <c r="E28" s="13">
        <f t="shared" si="4"/>
        <v>108</v>
      </c>
    </row>
    <row r="29" ht="15.75" customHeight="1"/>
    <row r="30" ht="15.75" customHeight="1">
      <c r="B30" s="4" t="s">
        <v>25</v>
      </c>
      <c r="C30" s="3">
        <f t="shared" ref="C30:D30" si="5">SUM(C2:C28)</f>
        <v>300</v>
      </c>
      <c r="D30" s="3">
        <f t="shared" si="5"/>
        <v>355</v>
      </c>
      <c r="E30" s="4">
        <f>D30-C30</f>
        <v>55</v>
      </c>
    </row>
    <row r="31" ht="15.75" customHeight="1">
      <c r="A31" s="18"/>
    </row>
    <row r="32" ht="15.75" customHeight="1">
      <c r="A32" s="18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43"/>
    <col customWidth="1" min="2" max="2" width="25.14"/>
    <col customWidth="1" min="3" max="3" width="14.43"/>
    <col customWidth="1" min="4" max="4" width="16.71"/>
    <col customWidth="1" min="5" max="5" width="18.0"/>
    <col customWidth="1" min="6" max="26" width="8.71"/>
  </cols>
  <sheetData>
    <row r="1">
      <c r="A1" s="1" t="s">
        <v>26</v>
      </c>
      <c r="B1" s="2" t="s">
        <v>1</v>
      </c>
      <c r="C1" s="2" t="s">
        <v>2</v>
      </c>
      <c r="D1" s="2" t="s">
        <v>3</v>
      </c>
      <c r="E1" s="2" t="s">
        <v>4</v>
      </c>
    </row>
    <row r="2">
      <c r="B2" s="3" t="s">
        <v>5</v>
      </c>
      <c r="E2" s="4">
        <f>September!E30</f>
        <v>55</v>
      </c>
    </row>
    <row r="3">
      <c r="A3" s="19">
        <v>46296.0</v>
      </c>
      <c r="B3" s="6" t="s">
        <v>11</v>
      </c>
      <c r="C3" s="11"/>
      <c r="D3" s="12">
        <v>22.0</v>
      </c>
      <c r="E3" s="13">
        <f t="shared" ref="E3:E6" si="1">E2+D3</f>
        <v>77</v>
      </c>
    </row>
    <row r="4">
      <c r="A4" s="10" t="s">
        <v>27</v>
      </c>
      <c r="B4" s="6" t="s">
        <v>28</v>
      </c>
      <c r="C4" s="11"/>
      <c r="D4" s="12">
        <v>25.0</v>
      </c>
      <c r="E4" s="13">
        <f t="shared" si="1"/>
        <v>102</v>
      </c>
    </row>
    <row r="5">
      <c r="A5" s="14">
        <v>46298.0</v>
      </c>
      <c r="B5" s="6" t="s">
        <v>9</v>
      </c>
      <c r="C5" s="11"/>
      <c r="D5" s="16">
        <v>7.0</v>
      </c>
      <c r="E5" s="13">
        <f t="shared" si="1"/>
        <v>109</v>
      </c>
    </row>
    <row r="6">
      <c r="A6" s="14">
        <v>46299.0</v>
      </c>
      <c r="B6" s="6" t="s">
        <v>29</v>
      </c>
      <c r="C6" s="11"/>
      <c r="D6" s="12">
        <v>30.0</v>
      </c>
      <c r="E6" s="13">
        <f t="shared" si="1"/>
        <v>139</v>
      </c>
    </row>
    <row r="7">
      <c r="A7" s="14">
        <v>46301.0</v>
      </c>
      <c r="B7" s="6" t="s">
        <v>6</v>
      </c>
      <c r="C7" s="17">
        <v>30.0</v>
      </c>
      <c r="D7" s="8"/>
      <c r="E7" s="13">
        <f>E6-C7</f>
        <v>109</v>
      </c>
    </row>
    <row r="8">
      <c r="A8" s="14">
        <v>46302.0</v>
      </c>
      <c r="B8" s="6" t="s">
        <v>17</v>
      </c>
      <c r="C8" s="11"/>
      <c r="D8" s="12">
        <v>9.0</v>
      </c>
      <c r="E8" s="13">
        <f t="shared" ref="E8:E12" si="2">E7+D8</f>
        <v>118</v>
      </c>
    </row>
    <row r="9">
      <c r="A9" s="14">
        <v>46303.0</v>
      </c>
      <c r="B9" s="6" t="s">
        <v>18</v>
      </c>
      <c r="C9" s="11"/>
      <c r="D9" s="12">
        <v>0.0</v>
      </c>
      <c r="E9" s="13">
        <f t="shared" si="2"/>
        <v>118</v>
      </c>
    </row>
    <row r="10">
      <c r="A10" s="10" t="s">
        <v>30</v>
      </c>
      <c r="B10" s="6" t="s">
        <v>11</v>
      </c>
      <c r="C10" s="11"/>
      <c r="D10" s="12">
        <v>25.0</v>
      </c>
      <c r="E10" s="13">
        <f t="shared" si="2"/>
        <v>143</v>
      </c>
    </row>
    <row r="11">
      <c r="A11" s="14">
        <v>46305.0</v>
      </c>
      <c r="B11" s="6" t="s">
        <v>9</v>
      </c>
      <c r="C11" s="11"/>
      <c r="D11" s="12">
        <v>8.0</v>
      </c>
      <c r="E11" s="13">
        <f t="shared" si="2"/>
        <v>151</v>
      </c>
    </row>
    <row r="12">
      <c r="A12" s="14">
        <v>46306.0</v>
      </c>
      <c r="B12" s="6" t="s">
        <v>8</v>
      </c>
      <c r="C12" s="11"/>
      <c r="D12" s="16">
        <v>14.0</v>
      </c>
      <c r="E12" s="13">
        <f t="shared" si="2"/>
        <v>165</v>
      </c>
    </row>
    <row r="13">
      <c r="A13" s="14">
        <v>46308.0</v>
      </c>
      <c r="B13" s="6" t="s">
        <v>13</v>
      </c>
      <c r="C13" s="17">
        <v>25.0</v>
      </c>
      <c r="D13" s="12">
        <v>0.0</v>
      </c>
      <c r="E13" s="13">
        <f>E12-C13</f>
        <v>140</v>
      </c>
    </row>
    <row r="14">
      <c r="A14" s="14">
        <v>46309.0</v>
      </c>
      <c r="B14" s="6" t="s">
        <v>9</v>
      </c>
      <c r="C14" s="11"/>
      <c r="D14" s="12">
        <v>6.0</v>
      </c>
      <c r="E14" s="13">
        <f t="shared" ref="E14:E26" si="3">E13+D14</f>
        <v>146</v>
      </c>
    </row>
    <row r="15">
      <c r="A15" s="14">
        <v>46310.0</v>
      </c>
      <c r="B15" s="6" t="s">
        <v>8</v>
      </c>
      <c r="C15" s="11"/>
      <c r="D15" s="16">
        <v>14.0</v>
      </c>
      <c r="E15" s="13">
        <f t="shared" si="3"/>
        <v>160</v>
      </c>
    </row>
    <row r="16">
      <c r="A16" s="10" t="s">
        <v>31</v>
      </c>
      <c r="B16" s="6" t="s">
        <v>12</v>
      </c>
      <c r="C16" s="11"/>
      <c r="D16" s="12">
        <v>25.0</v>
      </c>
      <c r="E16" s="13">
        <f t="shared" si="3"/>
        <v>185</v>
      </c>
    </row>
    <row r="17">
      <c r="A17" s="14">
        <v>46312.0</v>
      </c>
      <c r="B17" s="6" t="s">
        <v>9</v>
      </c>
      <c r="C17" s="11"/>
      <c r="D17" s="12">
        <v>8.0</v>
      </c>
      <c r="E17" s="13">
        <f t="shared" si="3"/>
        <v>193</v>
      </c>
    </row>
    <row r="18">
      <c r="A18" s="14">
        <v>46313.0</v>
      </c>
      <c r="B18" s="15" t="s">
        <v>32</v>
      </c>
      <c r="C18" s="11"/>
      <c r="D18" s="12">
        <v>25.0</v>
      </c>
      <c r="E18" s="13">
        <f t="shared" si="3"/>
        <v>218</v>
      </c>
    </row>
    <row r="19">
      <c r="A19" s="14">
        <v>46315.0</v>
      </c>
      <c r="B19" s="6" t="s">
        <v>9</v>
      </c>
      <c r="C19" s="11"/>
      <c r="D19" s="16">
        <v>9.0</v>
      </c>
      <c r="E19" s="13">
        <f t="shared" si="3"/>
        <v>227</v>
      </c>
    </row>
    <row r="20">
      <c r="A20" s="10" t="s">
        <v>33</v>
      </c>
      <c r="B20" s="6" t="s">
        <v>8</v>
      </c>
      <c r="C20" s="11"/>
      <c r="D20" s="12">
        <v>13.0</v>
      </c>
      <c r="E20" s="13">
        <f t="shared" si="3"/>
        <v>240</v>
      </c>
    </row>
    <row r="21" ht="15.75" customHeight="1">
      <c r="A21" s="14">
        <v>46317.0</v>
      </c>
      <c r="B21" s="6" t="s">
        <v>34</v>
      </c>
      <c r="C21" s="11"/>
      <c r="D21" s="12">
        <v>5.0</v>
      </c>
      <c r="E21" s="13">
        <f t="shared" si="3"/>
        <v>245</v>
      </c>
    </row>
    <row r="22" ht="15.75" customHeight="1">
      <c r="A22" s="10" t="s">
        <v>35</v>
      </c>
      <c r="B22" s="6" t="s">
        <v>29</v>
      </c>
      <c r="C22" s="11"/>
      <c r="D22" s="12">
        <v>30.0</v>
      </c>
      <c r="E22" s="13">
        <f t="shared" si="3"/>
        <v>275</v>
      </c>
    </row>
    <row r="23" ht="15.75" customHeight="1">
      <c r="A23" s="14">
        <v>46319.0</v>
      </c>
      <c r="B23" s="6" t="s">
        <v>9</v>
      </c>
      <c r="C23" s="11"/>
      <c r="D23" s="16">
        <v>9.0</v>
      </c>
      <c r="E23" s="13">
        <f t="shared" si="3"/>
        <v>284</v>
      </c>
    </row>
    <row r="24" ht="15.75" customHeight="1">
      <c r="A24" s="14">
        <v>46320.0</v>
      </c>
      <c r="B24" s="6" t="s">
        <v>12</v>
      </c>
      <c r="C24" s="11"/>
      <c r="D24" s="12">
        <v>15.0</v>
      </c>
      <c r="E24" s="13">
        <f t="shared" si="3"/>
        <v>299</v>
      </c>
    </row>
    <row r="25" ht="15.75" customHeight="1">
      <c r="A25" s="14">
        <v>46322.0</v>
      </c>
      <c r="B25" s="6" t="s">
        <v>18</v>
      </c>
      <c r="C25" s="11"/>
      <c r="D25" s="12">
        <v>15.0</v>
      </c>
      <c r="E25" s="13">
        <f t="shared" si="3"/>
        <v>314</v>
      </c>
    </row>
    <row r="26" ht="15.75" customHeight="1">
      <c r="A26" s="14">
        <v>46323.0</v>
      </c>
      <c r="B26" s="6" t="s">
        <v>9</v>
      </c>
      <c r="C26" s="11"/>
      <c r="D26" s="16">
        <v>9.0</v>
      </c>
      <c r="E26" s="13">
        <f t="shared" si="3"/>
        <v>323</v>
      </c>
    </row>
    <row r="27" ht="15.75" customHeight="1">
      <c r="A27" s="14">
        <v>46324.0</v>
      </c>
      <c r="B27" s="15" t="s">
        <v>6</v>
      </c>
      <c r="C27" s="17">
        <v>20.0</v>
      </c>
      <c r="D27" s="16">
        <v>0.0</v>
      </c>
      <c r="E27" s="13">
        <f>E26+D27-C27</f>
        <v>303</v>
      </c>
    </row>
    <row r="28" ht="15.75" customHeight="1">
      <c r="A28" s="10" t="s">
        <v>36</v>
      </c>
      <c r="B28" s="15" t="s">
        <v>37</v>
      </c>
      <c r="C28" s="17">
        <v>150.0</v>
      </c>
      <c r="D28" s="12">
        <v>0.0</v>
      </c>
      <c r="E28" s="13">
        <f>E27-C28+D28</f>
        <v>153</v>
      </c>
    </row>
    <row r="29" ht="15.75" customHeight="1">
      <c r="A29" s="14">
        <v>46326.0</v>
      </c>
      <c r="B29" s="15" t="s">
        <v>38</v>
      </c>
      <c r="C29" s="17">
        <v>35.0</v>
      </c>
      <c r="D29" s="12"/>
      <c r="E29" s="13">
        <f>E28-C29</f>
        <v>118</v>
      </c>
    </row>
    <row r="30" ht="15.75" customHeight="1"/>
    <row r="31" ht="15.75" customHeight="1"/>
    <row r="32" ht="15.75" customHeight="1"/>
    <row r="33" ht="15.75" customHeight="1">
      <c r="B33" s="4" t="s">
        <v>39</v>
      </c>
      <c r="C33" s="20">
        <f>C7+C13+C27+C28+C29</f>
        <v>260</v>
      </c>
      <c r="D33" s="3">
        <f>SUM(D2:D29)</f>
        <v>323</v>
      </c>
      <c r="E33" s="21">
        <f>D33-C33</f>
        <v>63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4.43"/>
    <col customWidth="1" min="2" max="2" width="29.86"/>
    <col customWidth="1" min="3" max="3" width="14.43"/>
    <col customWidth="1" min="4" max="4" width="18.14"/>
    <col customWidth="1" min="5" max="5" width="25.86"/>
    <col customWidth="1" min="6" max="26" width="8.71"/>
  </cols>
  <sheetData>
    <row r="1" ht="22.5" customHeight="1">
      <c r="A1" s="22" t="s">
        <v>40</v>
      </c>
      <c r="B1" s="22" t="s">
        <v>1</v>
      </c>
      <c r="C1" s="22" t="s">
        <v>2</v>
      </c>
      <c r="D1" s="22" t="s">
        <v>3</v>
      </c>
      <c r="E1" s="22" t="s">
        <v>4</v>
      </c>
    </row>
    <row r="2" ht="22.5" customHeight="1">
      <c r="A2" s="23"/>
      <c r="B2" s="24" t="s">
        <v>5</v>
      </c>
      <c r="C2" s="24"/>
      <c r="D2" s="23"/>
      <c r="E2" s="25">
        <f>October!E33</f>
        <v>63</v>
      </c>
    </row>
    <row r="3" ht="22.5" customHeight="1">
      <c r="A3" s="26">
        <v>46327.0</v>
      </c>
      <c r="B3" s="27" t="s">
        <v>6</v>
      </c>
      <c r="C3" s="28">
        <v>50.0</v>
      </c>
      <c r="D3" s="29"/>
      <c r="E3" s="30">
        <f>E2-C3</f>
        <v>13</v>
      </c>
    </row>
    <row r="4" ht="22.5" customHeight="1">
      <c r="A4" s="26">
        <v>46328.0</v>
      </c>
      <c r="B4" s="27" t="s">
        <v>8</v>
      </c>
      <c r="C4" s="31"/>
      <c r="D4" s="32">
        <v>18.0</v>
      </c>
      <c r="E4" s="30">
        <f t="shared" ref="E4:E26" si="1">E3+D4</f>
        <v>31</v>
      </c>
    </row>
    <row r="5" ht="22.5" customHeight="1">
      <c r="A5" s="26">
        <v>46329.0</v>
      </c>
      <c r="B5" s="27" t="s">
        <v>9</v>
      </c>
      <c r="C5" s="31"/>
      <c r="D5" s="32">
        <v>10.0</v>
      </c>
      <c r="E5" s="30">
        <f t="shared" si="1"/>
        <v>41</v>
      </c>
    </row>
    <row r="6" ht="22.5" customHeight="1">
      <c r="A6" s="33" t="s">
        <v>41</v>
      </c>
      <c r="B6" s="27" t="s">
        <v>28</v>
      </c>
      <c r="C6" s="31"/>
      <c r="D6" s="32">
        <v>30.0</v>
      </c>
      <c r="E6" s="30">
        <f t="shared" si="1"/>
        <v>71</v>
      </c>
    </row>
    <row r="7" ht="22.5" customHeight="1">
      <c r="A7" s="26">
        <v>46331.0</v>
      </c>
      <c r="B7" s="27" t="s">
        <v>8</v>
      </c>
      <c r="C7" s="34"/>
      <c r="D7" s="32">
        <v>15.0</v>
      </c>
      <c r="E7" s="30">
        <f t="shared" si="1"/>
        <v>86</v>
      </c>
    </row>
    <row r="8" ht="22.5" customHeight="1">
      <c r="A8" s="26">
        <v>46332.0</v>
      </c>
      <c r="B8" s="27" t="s">
        <v>12</v>
      </c>
      <c r="C8" s="31"/>
      <c r="D8" s="32">
        <v>23.0</v>
      </c>
      <c r="E8" s="30">
        <f t="shared" si="1"/>
        <v>109</v>
      </c>
    </row>
    <row r="9" ht="22.5" customHeight="1">
      <c r="A9" s="26">
        <v>46334.0</v>
      </c>
      <c r="B9" s="35" t="s">
        <v>18</v>
      </c>
      <c r="C9" s="34"/>
      <c r="D9" s="32">
        <v>0.0</v>
      </c>
      <c r="E9" s="30">
        <f t="shared" si="1"/>
        <v>109</v>
      </c>
    </row>
    <row r="10" ht="22.5" customHeight="1">
      <c r="A10" s="26">
        <v>46335.0</v>
      </c>
      <c r="B10" s="35" t="s">
        <v>14</v>
      </c>
      <c r="C10" s="34"/>
      <c r="D10" s="32">
        <v>30.0</v>
      </c>
      <c r="E10" s="30">
        <f t="shared" si="1"/>
        <v>139</v>
      </c>
    </row>
    <row r="11" ht="22.5" customHeight="1">
      <c r="A11" s="26">
        <v>46336.0</v>
      </c>
      <c r="B11" s="27" t="s">
        <v>9</v>
      </c>
      <c r="C11" s="34"/>
      <c r="D11" s="32">
        <v>10.0</v>
      </c>
      <c r="E11" s="30">
        <f t="shared" si="1"/>
        <v>149</v>
      </c>
    </row>
    <row r="12" ht="22.5" customHeight="1">
      <c r="A12" s="33" t="s">
        <v>42</v>
      </c>
      <c r="B12" s="27" t="s">
        <v>8</v>
      </c>
      <c r="C12" s="34"/>
      <c r="D12" s="32">
        <v>16.0</v>
      </c>
      <c r="E12" s="30">
        <f t="shared" si="1"/>
        <v>165</v>
      </c>
    </row>
    <row r="13" ht="22.5" customHeight="1">
      <c r="A13" s="26">
        <v>46338.0</v>
      </c>
      <c r="B13" s="27" t="s">
        <v>8</v>
      </c>
      <c r="C13" s="34"/>
      <c r="D13" s="32">
        <v>14.0</v>
      </c>
      <c r="E13" s="30">
        <f t="shared" si="1"/>
        <v>179</v>
      </c>
    </row>
    <row r="14" ht="22.5" customHeight="1">
      <c r="A14" s="26">
        <v>46339.0</v>
      </c>
      <c r="B14" s="27" t="s">
        <v>16</v>
      </c>
      <c r="C14" s="34"/>
      <c r="D14" s="32">
        <v>20.0</v>
      </c>
      <c r="E14" s="30">
        <f t="shared" si="1"/>
        <v>199</v>
      </c>
    </row>
    <row r="15" ht="22.5" customHeight="1">
      <c r="A15" s="26">
        <v>46341.0</v>
      </c>
      <c r="B15" s="27" t="s">
        <v>17</v>
      </c>
      <c r="C15" s="34"/>
      <c r="D15" s="32">
        <v>15.0</v>
      </c>
      <c r="E15" s="30">
        <f t="shared" si="1"/>
        <v>214</v>
      </c>
    </row>
    <row r="16" ht="22.5" customHeight="1">
      <c r="A16" s="26">
        <v>46342.0</v>
      </c>
      <c r="B16" s="27" t="s">
        <v>18</v>
      </c>
      <c r="C16" s="34"/>
      <c r="D16" s="32">
        <v>0.0</v>
      </c>
      <c r="E16" s="30">
        <f t="shared" si="1"/>
        <v>214</v>
      </c>
    </row>
    <row r="17" ht="22.5" customHeight="1">
      <c r="A17" s="26">
        <v>46343.0</v>
      </c>
      <c r="B17" s="27" t="s">
        <v>8</v>
      </c>
      <c r="C17" s="34"/>
      <c r="D17" s="32">
        <v>14.0</v>
      </c>
      <c r="E17" s="30">
        <f t="shared" si="1"/>
        <v>228</v>
      </c>
    </row>
    <row r="18" ht="22.5" customHeight="1">
      <c r="A18" s="33" t="s">
        <v>43</v>
      </c>
      <c r="B18" s="27" t="s">
        <v>9</v>
      </c>
      <c r="C18" s="34"/>
      <c r="D18" s="32">
        <v>10.0</v>
      </c>
      <c r="E18" s="30">
        <f t="shared" si="1"/>
        <v>238</v>
      </c>
    </row>
    <row r="19" ht="22.5" customHeight="1">
      <c r="A19" s="26">
        <v>46345.0</v>
      </c>
      <c r="B19" s="27" t="s">
        <v>9</v>
      </c>
      <c r="C19" s="34"/>
      <c r="D19" s="32">
        <v>10.0</v>
      </c>
      <c r="E19" s="30">
        <f t="shared" si="1"/>
        <v>248</v>
      </c>
    </row>
    <row r="20" ht="22.5" customHeight="1">
      <c r="A20" s="26">
        <v>46346.0</v>
      </c>
      <c r="B20" s="27" t="s">
        <v>8</v>
      </c>
      <c r="C20" s="34"/>
      <c r="D20" s="32">
        <v>14.0</v>
      </c>
      <c r="E20" s="30">
        <f t="shared" si="1"/>
        <v>262</v>
      </c>
    </row>
    <row r="21" ht="15.75" customHeight="1">
      <c r="A21" s="26">
        <v>46348.0</v>
      </c>
      <c r="B21" s="35" t="s">
        <v>44</v>
      </c>
      <c r="C21" s="36">
        <v>31.0</v>
      </c>
      <c r="D21" s="32">
        <v>10.0</v>
      </c>
      <c r="E21" s="30">
        <f t="shared" si="1"/>
        <v>272</v>
      </c>
    </row>
    <row r="22" ht="15.75" customHeight="1">
      <c r="A22" s="26">
        <v>46349.0</v>
      </c>
      <c r="B22" s="27" t="s">
        <v>9</v>
      </c>
      <c r="C22" s="34"/>
      <c r="D22" s="32">
        <v>10.0</v>
      </c>
      <c r="E22" s="30">
        <f t="shared" si="1"/>
        <v>282</v>
      </c>
    </row>
    <row r="23" ht="15.75" customHeight="1">
      <c r="A23" s="26">
        <v>46350.0</v>
      </c>
      <c r="B23" s="27" t="s">
        <v>11</v>
      </c>
      <c r="C23" s="34"/>
      <c r="D23" s="32">
        <v>20.0</v>
      </c>
      <c r="E23" s="30">
        <f t="shared" si="1"/>
        <v>302</v>
      </c>
    </row>
    <row r="24" ht="15.75" customHeight="1">
      <c r="A24" s="33" t="s">
        <v>45</v>
      </c>
      <c r="B24" s="27" t="s">
        <v>11</v>
      </c>
      <c r="C24" s="34"/>
      <c r="D24" s="32">
        <v>20.0</v>
      </c>
      <c r="E24" s="30">
        <f t="shared" si="1"/>
        <v>322</v>
      </c>
    </row>
    <row r="25" ht="15.75" customHeight="1">
      <c r="A25" s="26">
        <v>46352.0</v>
      </c>
      <c r="B25" s="27" t="s">
        <v>8</v>
      </c>
      <c r="C25" s="34"/>
      <c r="D25" s="32">
        <v>20.0</v>
      </c>
      <c r="E25" s="30">
        <f t="shared" si="1"/>
        <v>342</v>
      </c>
    </row>
    <row r="26" ht="15.75" customHeight="1">
      <c r="A26" s="26">
        <v>46353.0</v>
      </c>
      <c r="B26" s="27" t="s">
        <v>9</v>
      </c>
      <c r="C26" s="34"/>
      <c r="D26" s="32">
        <v>10.0</v>
      </c>
      <c r="E26" s="30">
        <f t="shared" si="1"/>
        <v>352</v>
      </c>
    </row>
    <row r="27" ht="15.75" customHeight="1">
      <c r="A27" s="26">
        <v>46355.0</v>
      </c>
      <c r="B27" s="35" t="s">
        <v>38</v>
      </c>
      <c r="C27" s="36">
        <v>35.0</v>
      </c>
      <c r="D27" s="32">
        <v>0.0</v>
      </c>
      <c r="E27" s="30">
        <f t="shared" ref="E27:E28" si="2">E26-C27</f>
        <v>317</v>
      </c>
    </row>
    <row r="28" ht="15.75" customHeight="1">
      <c r="A28" s="26">
        <v>46356.0</v>
      </c>
      <c r="B28" s="35" t="s">
        <v>37</v>
      </c>
      <c r="C28" s="36">
        <v>150.0</v>
      </c>
      <c r="D28" s="32">
        <v>0.0</v>
      </c>
      <c r="E28" s="30">
        <f t="shared" si="2"/>
        <v>167</v>
      </c>
    </row>
    <row r="29" ht="15.75" customHeight="1">
      <c r="A29" s="25"/>
      <c r="B29" s="37" t="s">
        <v>25</v>
      </c>
      <c r="C29" s="24">
        <f t="shared" ref="C29:D29" si="3">SUM(C2:C28)</f>
        <v>266</v>
      </c>
      <c r="D29" s="25">
        <f t="shared" si="3"/>
        <v>339</v>
      </c>
      <c r="E29" s="25">
        <f>D29-C29</f>
        <v>73</v>
      </c>
    </row>
    <row r="30" ht="15.75" customHeight="1">
      <c r="A30" s="25"/>
      <c r="B30" s="37"/>
      <c r="C30" s="24"/>
      <c r="D30" s="25"/>
      <c r="E30" s="23"/>
    </row>
    <row r="31" ht="15.75" customHeight="1">
      <c r="A31" s="25"/>
      <c r="B31" s="37"/>
      <c r="C31" s="37"/>
      <c r="D31" s="23"/>
      <c r="E31" s="23"/>
    </row>
    <row r="32" ht="15.75" customHeight="1">
      <c r="A32" s="25"/>
      <c r="B32" s="37"/>
      <c r="C32" s="37"/>
      <c r="D32" s="23"/>
      <c r="E32" s="23"/>
    </row>
    <row r="33" ht="15.75" customHeight="1">
      <c r="A33" s="25"/>
      <c r="B33" s="24"/>
      <c r="C33" s="24"/>
      <c r="D33" s="23"/>
      <c r="E33" s="23"/>
    </row>
    <row r="34" ht="15.75" customHeight="1">
      <c r="A34" s="25"/>
      <c r="B34" s="24"/>
      <c r="C34" s="24"/>
      <c r="D34" s="23"/>
      <c r="E34" s="23"/>
    </row>
    <row r="35" ht="15.75" customHeight="1">
      <c r="A35" s="37"/>
      <c r="B35" s="24"/>
      <c r="C35" s="24"/>
      <c r="D35" s="23"/>
      <c r="E35" s="23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custom" allowBlank="1" showDropDown="1" sqref="A2:A35 D2:E35">
      <formula1>AND(ISNUMBER(A2),(NOT(OR(NOT(ISERROR(DATEVALUE(A2))), AND(ISNUMBER(A2), LEFT(CELL("format", A2))="D")))))</formula1>
    </dataValidation>
  </dataValidations>
  <printOptions/>
  <pageMargins bottom="1.0" footer="0.0" header="0.0" left="0.75" right="0.75" top="1.0"/>
  <pageSetup orientation="landscape"/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4.43"/>
    <col customWidth="1" min="2" max="2" width="29.86"/>
    <col customWidth="1" min="3" max="3" width="14.43"/>
    <col customWidth="1" min="4" max="4" width="18.14"/>
    <col customWidth="1" min="5" max="5" width="25.86"/>
    <col customWidth="1" min="6" max="26" width="8.71"/>
  </cols>
  <sheetData>
    <row r="1" ht="22.5" customHeight="1">
      <c r="A1" s="38" t="s">
        <v>40</v>
      </c>
      <c r="B1" s="38" t="s">
        <v>1</v>
      </c>
      <c r="C1" s="38" t="s">
        <v>2</v>
      </c>
      <c r="D1" s="38" t="s">
        <v>3</v>
      </c>
      <c r="E1" s="38" t="s">
        <v>4</v>
      </c>
    </row>
    <row r="2" ht="22.5" customHeight="1">
      <c r="A2" s="23"/>
      <c r="B2" s="24" t="s">
        <v>5</v>
      </c>
      <c r="C2" s="24"/>
      <c r="D2" s="23"/>
      <c r="E2" s="25">
        <f>November!E29</f>
        <v>73</v>
      </c>
    </row>
    <row r="3" ht="22.5" customHeight="1">
      <c r="A3" s="39">
        <v>46357.0</v>
      </c>
      <c r="B3" s="40" t="s">
        <v>11</v>
      </c>
      <c r="C3" s="41"/>
      <c r="D3" s="42">
        <v>22.0</v>
      </c>
      <c r="E3" s="43">
        <f t="shared" ref="E3:E6" si="1">E2+D3</f>
        <v>95</v>
      </c>
    </row>
    <row r="4" ht="22.5" customHeight="1">
      <c r="A4" s="44" t="s">
        <v>46</v>
      </c>
      <c r="B4" s="40" t="s">
        <v>28</v>
      </c>
      <c r="C4" s="41"/>
      <c r="D4" s="42">
        <v>23.0</v>
      </c>
      <c r="E4" s="43">
        <f t="shared" si="1"/>
        <v>118</v>
      </c>
    </row>
    <row r="5" ht="22.5" customHeight="1">
      <c r="A5" s="44" t="s">
        <v>47</v>
      </c>
      <c r="B5" s="40" t="s">
        <v>9</v>
      </c>
      <c r="C5" s="41"/>
      <c r="D5" s="42">
        <v>10.0</v>
      </c>
      <c r="E5" s="43">
        <f t="shared" si="1"/>
        <v>128</v>
      </c>
    </row>
    <row r="6" ht="22.5" customHeight="1">
      <c r="A6" s="45">
        <v>46360.0</v>
      </c>
      <c r="B6" s="40" t="s">
        <v>29</v>
      </c>
      <c r="C6" s="41"/>
      <c r="D6" s="42">
        <v>31.0</v>
      </c>
      <c r="E6" s="43">
        <f t="shared" si="1"/>
        <v>159</v>
      </c>
    </row>
    <row r="7" ht="22.5" customHeight="1">
      <c r="A7" s="45">
        <v>46362.0</v>
      </c>
      <c r="B7" s="40" t="s">
        <v>6</v>
      </c>
      <c r="C7" s="46">
        <v>30.0</v>
      </c>
      <c r="D7" s="47"/>
      <c r="E7" s="43">
        <f>E6-C7</f>
        <v>129</v>
      </c>
    </row>
    <row r="8" ht="22.5" customHeight="1">
      <c r="A8" s="45">
        <v>46363.0</v>
      </c>
      <c r="B8" s="40" t="s">
        <v>17</v>
      </c>
      <c r="C8" s="48"/>
      <c r="D8" s="42">
        <v>10.0</v>
      </c>
      <c r="E8" s="43">
        <f t="shared" ref="E8:E15" si="2">E7+D8</f>
        <v>139</v>
      </c>
    </row>
    <row r="9" ht="22.5" customHeight="1">
      <c r="A9" s="45">
        <v>46364.0</v>
      </c>
      <c r="B9" s="40" t="s">
        <v>18</v>
      </c>
      <c r="C9" s="48"/>
      <c r="D9" s="42">
        <v>0.0</v>
      </c>
      <c r="E9" s="43">
        <f t="shared" si="2"/>
        <v>139</v>
      </c>
    </row>
    <row r="10" ht="22.5" customHeight="1">
      <c r="A10" s="44" t="s">
        <v>48</v>
      </c>
      <c r="B10" s="40" t="s">
        <v>11</v>
      </c>
      <c r="C10" s="48"/>
      <c r="D10" s="42">
        <v>20.0</v>
      </c>
      <c r="E10" s="43">
        <f t="shared" si="2"/>
        <v>159</v>
      </c>
    </row>
    <row r="11" ht="22.5" customHeight="1">
      <c r="A11" s="45">
        <v>46366.0</v>
      </c>
      <c r="B11" s="40" t="s">
        <v>9</v>
      </c>
      <c r="C11" s="48"/>
      <c r="D11" s="42">
        <v>10.0</v>
      </c>
      <c r="E11" s="43">
        <f t="shared" si="2"/>
        <v>169</v>
      </c>
    </row>
    <row r="12" ht="22.5" customHeight="1">
      <c r="A12" s="45">
        <v>46367.0</v>
      </c>
      <c r="B12" s="40" t="s">
        <v>8</v>
      </c>
      <c r="C12" s="48"/>
      <c r="D12" s="42">
        <v>14.0</v>
      </c>
      <c r="E12" s="43">
        <f t="shared" si="2"/>
        <v>183</v>
      </c>
    </row>
    <row r="13" ht="22.5" customHeight="1">
      <c r="A13" s="45">
        <v>46369.0</v>
      </c>
      <c r="B13" s="40" t="s">
        <v>18</v>
      </c>
      <c r="C13" s="48"/>
      <c r="D13" s="42">
        <v>0.0</v>
      </c>
      <c r="E13" s="43">
        <f t="shared" si="2"/>
        <v>183</v>
      </c>
    </row>
    <row r="14" ht="22.5" customHeight="1">
      <c r="A14" s="45">
        <v>46370.0</v>
      </c>
      <c r="B14" s="40" t="s">
        <v>9</v>
      </c>
      <c r="C14" s="48"/>
      <c r="D14" s="42">
        <v>10.0</v>
      </c>
      <c r="E14" s="43">
        <f t="shared" si="2"/>
        <v>193</v>
      </c>
    </row>
    <row r="15" ht="22.5" customHeight="1">
      <c r="A15" s="45">
        <v>46371.0</v>
      </c>
      <c r="B15" s="40" t="s">
        <v>8</v>
      </c>
      <c r="C15" s="48"/>
      <c r="D15" s="42">
        <v>14.0</v>
      </c>
      <c r="E15" s="43">
        <f t="shared" si="2"/>
        <v>207</v>
      </c>
    </row>
    <row r="16" ht="22.5" customHeight="1">
      <c r="A16" s="44" t="s">
        <v>49</v>
      </c>
      <c r="B16" s="40" t="s">
        <v>50</v>
      </c>
      <c r="C16" s="49">
        <v>20.0</v>
      </c>
      <c r="D16" s="42"/>
      <c r="E16" s="43">
        <f>E15-C16</f>
        <v>187</v>
      </c>
    </row>
    <row r="17" ht="22.5" customHeight="1">
      <c r="A17" s="45">
        <v>46373.0</v>
      </c>
      <c r="B17" s="40" t="s">
        <v>9</v>
      </c>
      <c r="C17" s="48"/>
      <c r="D17" s="42">
        <v>10.0</v>
      </c>
      <c r="E17" s="43">
        <f t="shared" ref="E17:E27" si="3">E16+D17</f>
        <v>197</v>
      </c>
    </row>
    <row r="18" ht="22.5" customHeight="1">
      <c r="A18" s="45">
        <v>46374.0</v>
      </c>
      <c r="B18" s="50" t="s">
        <v>32</v>
      </c>
      <c r="C18" s="48"/>
      <c r="D18" s="42">
        <v>21.0</v>
      </c>
      <c r="E18" s="43">
        <f t="shared" si="3"/>
        <v>218</v>
      </c>
    </row>
    <row r="19" ht="22.5" customHeight="1">
      <c r="A19" s="45">
        <v>46376.0</v>
      </c>
      <c r="B19" s="40" t="s">
        <v>9</v>
      </c>
      <c r="C19" s="48"/>
      <c r="D19" s="42">
        <v>10.0</v>
      </c>
      <c r="E19" s="43">
        <f t="shared" si="3"/>
        <v>228</v>
      </c>
    </row>
    <row r="20" ht="22.5" customHeight="1">
      <c r="A20" s="45">
        <v>46377.0</v>
      </c>
      <c r="B20" s="40" t="s">
        <v>8</v>
      </c>
      <c r="C20" s="48"/>
      <c r="D20" s="42">
        <v>13.0</v>
      </c>
      <c r="E20" s="43">
        <f t="shared" si="3"/>
        <v>241</v>
      </c>
    </row>
    <row r="21" ht="15.75" customHeight="1">
      <c r="A21" s="45">
        <v>46378.0</v>
      </c>
      <c r="B21" s="40" t="s">
        <v>34</v>
      </c>
      <c r="C21" s="48"/>
      <c r="D21" s="42">
        <v>10.0</v>
      </c>
      <c r="E21" s="43">
        <f t="shared" si="3"/>
        <v>251</v>
      </c>
    </row>
    <row r="22" ht="15.75" customHeight="1">
      <c r="A22" s="44" t="s">
        <v>51</v>
      </c>
      <c r="B22" s="40" t="s">
        <v>29</v>
      </c>
      <c r="C22" s="48"/>
      <c r="D22" s="42">
        <v>30.0</v>
      </c>
      <c r="E22" s="43">
        <f t="shared" si="3"/>
        <v>281</v>
      </c>
    </row>
    <row r="23" ht="15.75" customHeight="1">
      <c r="A23" s="45">
        <v>46380.0</v>
      </c>
      <c r="B23" s="40" t="s">
        <v>9</v>
      </c>
      <c r="C23" s="48"/>
      <c r="D23" s="42">
        <v>10.0</v>
      </c>
      <c r="E23" s="43">
        <f t="shared" si="3"/>
        <v>291</v>
      </c>
    </row>
    <row r="24" ht="15.75" customHeight="1">
      <c r="A24" s="45">
        <v>46381.0</v>
      </c>
      <c r="B24" s="40" t="s">
        <v>12</v>
      </c>
      <c r="C24" s="48"/>
      <c r="D24" s="42">
        <v>28.0</v>
      </c>
      <c r="E24" s="43">
        <f t="shared" si="3"/>
        <v>319</v>
      </c>
    </row>
    <row r="25" ht="15.75" customHeight="1">
      <c r="A25" s="45">
        <v>46322.0</v>
      </c>
      <c r="B25" s="40" t="s">
        <v>8</v>
      </c>
      <c r="C25" s="48"/>
      <c r="D25" s="42">
        <v>30.0</v>
      </c>
      <c r="E25" s="43">
        <f t="shared" si="3"/>
        <v>349</v>
      </c>
    </row>
    <row r="26" ht="15.75" customHeight="1">
      <c r="A26" s="45">
        <v>46323.0</v>
      </c>
      <c r="B26" s="40" t="s">
        <v>9</v>
      </c>
      <c r="C26" s="48"/>
      <c r="D26" s="42">
        <v>10.0</v>
      </c>
      <c r="E26" s="43">
        <f t="shared" si="3"/>
        <v>359</v>
      </c>
    </row>
    <row r="27" ht="15.75" customHeight="1">
      <c r="A27" s="45">
        <v>46324.0</v>
      </c>
      <c r="B27" s="50" t="s">
        <v>52</v>
      </c>
      <c r="C27" s="46"/>
      <c r="D27" s="42">
        <v>10.0</v>
      </c>
      <c r="E27" s="43">
        <f t="shared" si="3"/>
        <v>369</v>
      </c>
    </row>
    <row r="28" ht="15.75" customHeight="1">
      <c r="A28" s="51" t="s">
        <v>53</v>
      </c>
      <c r="B28" s="50" t="s">
        <v>37</v>
      </c>
      <c r="C28" s="46">
        <v>150.0</v>
      </c>
      <c r="D28" s="42">
        <v>0.0</v>
      </c>
      <c r="E28" s="43">
        <f t="shared" ref="E28:E29" si="4">E27-C28+D28</f>
        <v>219</v>
      </c>
    </row>
    <row r="29" ht="15.75" customHeight="1">
      <c r="A29" s="45">
        <v>46387.0</v>
      </c>
      <c r="B29" s="50" t="s">
        <v>54</v>
      </c>
      <c r="C29" s="46">
        <v>35.0</v>
      </c>
      <c r="D29" s="42"/>
      <c r="E29" s="43">
        <f t="shared" si="4"/>
        <v>184</v>
      </c>
    </row>
    <row r="30" ht="15.75" customHeight="1">
      <c r="A30" s="25"/>
      <c r="B30" s="37" t="s">
        <v>25</v>
      </c>
      <c r="C30" s="52">
        <f>C7+C16+C28+C29</f>
        <v>235</v>
      </c>
      <c r="D30" s="25">
        <f>SUM(D2:D29)</f>
        <v>346</v>
      </c>
      <c r="E30" s="25">
        <f>D30-C30</f>
        <v>111</v>
      </c>
    </row>
    <row r="31" ht="15.75" customHeight="1">
      <c r="A31" s="25"/>
      <c r="B31" s="37"/>
      <c r="C31" s="37"/>
      <c r="D31" s="23"/>
      <c r="E31" s="23"/>
    </row>
    <row r="32" ht="15.75" customHeight="1">
      <c r="A32" s="25"/>
      <c r="B32" s="37"/>
      <c r="C32" s="37"/>
      <c r="D32" s="23"/>
      <c r="E32" s="23"/>
    </row>
    <row r="33" ht="15.75" customHeight="1">
      <c r="A33" s="25"/>
      <c r="B33" s="24"/>
      <c r="C33" s="24"/>
      <c r="D33" s="23"/>
      <c r="E33" s="23"/>
    </row>
    <row r="34" ht="15.75" customHeight="1">
      <c r="A34" s="25"/>
      <c r="B34" s="24"/>
      <c r="C34" s="24"/>
      <c r="D34" s="23"/>
      <c r="E34" s="23"/>
    </row>
    <row r="35" ht="15.75" customHeight="1">
      <c r="A35" s="37"/>
      <c r="B35" s="24"/>
      <c r="C35" s="24"/>
      <c r="D35" s="23"/>
      <c r="E35" s="23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custom" allowBlank="1" showDropDown="1" sqref="A2:A35 D2:E35">
      <formula1>AND(ISNUMBER(A2),(NOT(OR(NOT(ISERROR(DATEVALUE(A2))), AND(ISNUMBER(A2), LEFT(CELL("format", A2))="D")))))</formula1>
    </dataValidation>
  </dataValidations>
  <printOptions/>
  <pageMargins bottom="1.0" footer="0.0" header="0.0" left="0.75" right="0.75" top="1.0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2025-12-18T10:39:49Z</dcterms:created>
  <dc:creator>openpyxl</dc:creator>
</cp:coreProperties>
</file>