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vTz3kYOZRUAf950eX82+PYAyuWEKYrmWcEU+3dmY/6s="/>
    </ext>
  </extLst>
</workbook>
</file>

<file path=xl/sharedStrings.xml><?xml version="1.0" encoding="utf-8"?>
<sst xmlns="http://schemas.openxmlformats.org/spreadsheetml/2006/main" count="40" uniqueCount="40">
  <si>
    <t>Income Statement</t>
  </si>
  <si>
    <t>Instructions: Type your information into the white cells</t>
  </si>
  <si>
    <t>Your name is:</t>
  </si>
  <si>
    <t>MONICA NTCHALACHALA</t>
  </si>
  <si>
    <t>Business name:</t>
  </si>
  <si>
    <t>FEMMO SECOND HAND CLOTHES</t>
  </si>
  <si>
    <t>Current Date:</t>
  </si>
  <si>
    <t>27/06/25</t>
  </si>
  <si>
    <t>Month</t>
  </si>
  <si>
    <t>9 Months Ago</t>
  </si>
  <si>
    <t>8 Months Ago</t>
  </si>
  <si>
    <t>7 Months Ago</t>
  </si>
  <si>
    <t>6 Months Ago</t>
  </si>
  <si>
    <t>5 Months Ago</t>
  </si>
  <si>
    <t>4 Months Ago</t>
  </si>
  <si>
    <t>3 Months Ago</t>
  </si>
  <si>
    <t>2 Months Ago</t>
  </si>
  <si>
    <t>Last Month</t>
  </si>
  <si>
    <t>Month 1 Forecast</t>
  </si>
  <si>
    <t>Month 2 Forecast</t>
  </si>
  <si>
    <t>Month 3 Forecast</t>
  </si>
  <si>
    <t>Total</t>
  </si>
  <si>
    <t>Sales revenue</t>
  </si>
  <si>
    <t>Total transactions or units sold</t>
  </si>
  <si>
    <t>Revenue per transaction or unit</t>
  </si>
  <si>
    <t>Expenses</t>
  </si>
  <si>
    <t>Self salary</t>
  </si>
  <si>
    <t>Employee salaries</t>
  </si>
  <si>
    <t>Raw materials</t>
  </si>
  <si>
    <t>Store Rent</t>
  </si>
  <si>
    <t>Technology</t>
  </si>
  <si>
    <t>Advertising</t>
  </si>
  <si>
    <t>Transportation</t>
  </si>
  <si>
    <t>Loan repayment</t>
  </si>
  <si>
    <t>Taxes/Fees</t>
  </si>
  <si>
    <t>Other</t>
  </si>
  <si>
    <t>Total Expenses</t>
  </si>
  <si>
    <t>Expense per transaction or unit</t>
  </si>
  <si>
    <t>Net Income to reinvest</t>
  </si>
  <si>
    <t>Net Profit Margin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</si>
</sst>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GHS]#,##0.00"/>
  </numFmts>
  <fonts count="6">
    <font>
      <sz val="11.0"/>
      <color theme="1"/>
      <name val="Calibri"/>
      <scheme val="minor"/>
    </font>
    <font>
      <b/>
      <sz val="10.0"/>
      <color theme="1"/>
      <name val="Arial"/>
    </font>
    <font>
      <sz val="10.0"/>
      <color theme="1"/>
      <name val="Arial"/>
    </font>
    <font/>
    <font>
      <sz val="10.0"/>
      <color theme="1"/>
      <name val="Calibri"/>
      <scheme val="minor"/>
    </font>
    <font>
      <sz val="10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</fills>
  <borders count="5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2" fontId="2" numFmtId="0" xfId="0" applyBorder="1" applyFont="1"/>
    <xf borderId="1" fillId="2" fontId="2" numFmtId="0" xfId="0" applyAlignment="1" applyBorder="1" applyFont="1">
      <alignment shrinkToFit="0" wrapText="1"/>
    </xf>
    <xf borderId="1" fillId="2" fontId="1" numFmtId="0" xfId="0" applyAlignment="1" applyBorder="1" applyFont="1">
      <alignment shrinkToFit="0" wrapText="1"/>
    </xf>
    <xf borderId="1" fillId="2" fontId="1" numFmtId="0" xfId="0" applyAlignment="1" applyBorder="1" applyFont="1">
      <alignment horizontal="right" shrinkToFit="0" wrapText="1"/>
    </xf>
    <xf borderId="1" fillId="2" fontId="2" numFmtId="0" xfId="0" applyAlignment="1" applyBorder="1" applyFont="1">
      <alignment shrinkToFit="0" vertical="center" wrapText="1"/>
    </xf>
    <xf borderId="2" fillId="3" fontId="2" numFmtId="0" xfId="0" applyAlignment="1" applyBorder="1" applyFill="1" applyFont="1">
      <alignment horizontal="left" shrinkToFit="0" vertical="center" wrapText="1"/>
    </xf>
    <xf borderId="3" fillId="0" fontId="3" numFmtId="0" xfId="0" applyBorder="1" applyFont="1"/>
    <xf borderId="4" fillId="0" fontId="3" numFmtId="0" xfId="0" applyBorder="1" applyFont="1"/>
    <xf borderId="0" fillId="0" fontId="4" numFmtId="0" xfId="0" applyFont="1"/>
    <xf borderId="2" fillId="3" fontId="2" numFmtId="0" xfId="0" applyAlignment="1" applyBorder="1" applyFont="1">
      <alignment horizontal="left" shrinkToFit="0" wrapText="1"/>
    </xf>
    <xf borderId="1" fillId="3" fontId="2" numFmtId="0" xfId="0" applyAlignment="1" applyBorder="1" applyFont="1">
      <alignment shrinkToFit="0" vertical="center" wrapText="1"/>
    </xf>
    <xf borderId="1" fillId="3" fontId="2" numFmtId="0" xfId="0" applyAlignment="1" applyBorder="1" applyFont="1">
      <alignment shrinkToFit="0" wrapText="1"/>
    </xf>
    <xf borderId="1" fillId="2" fontId="1" numFmtId="0" xfId="0" applyAlignment="1" applyBorder="1" applyFont="1">
      <alignment horizontal="center" shrinkToFit="0" wrapText="1"/>
    </xf>
    <xf borderId="1" fillId="2" fontId="1" numFmtId="0" xfId="0" applyAlignment="1" applyBorder="1" applyFont="1">
      <alignment horizontal="center" shrinkToFit="0" vertical="center" wrapText="1"/>
    </xf>
    <xf borderId="1" fillId="3" fontId="2" numFmtId="3" xfId="0" applyAlignment="1" applyBorder="1" applyFont="1" applyNumberFormat="1">
      <alignment readingOrder="0" shrinkToFit="0" wrapText="1"/>
    </xf>
    <xf borderId="1" fillId="3" fontId="2" numFmtId="3" xfId="0" applyAlignment="1" applyBorder="1" applyFont="1" applyNumberFormat="1">
      <alignment shrinkToFit="0" wrapText="1"/>
    </xf>
    <xf borderId="1" fillId="2" fontId="2" numFmtId="3" xfId="0" applyAlignment="1" applyBorder="1" applyFont="1" applyNumberFormat="1">
      <alignment shrinkToFit="0" wrapText="1"/>
    </xf>
    <xf borderId="1" fillId="2" fontId="2" numFmtId="3" xfId="0" applyAlignment="1" applyBorder="1" applyFont="1" applyNumberFormat="1">
      <alignment horizontal="right" shrinkToFit="0" wrapText="1"/>
    </xf>
    <xf borderId="1" fillId="3" fontId="2" numFmtId="3" xfId="0" applyAlignment="1" applyBorder="1" applyFont="1" applyNumberFormat="1">
      <alignment horizontal="right" shrinkToFit="0" wrapText="1"/>
    </xf>
    <xf borderId="1" fillId="3" fontId="2" numFmtId="3" xfId="0" applyAlignment="1" applyBorder="1" applyFont="1" applyNumberFormat="1">
      <alignment horizontal="right" readingOrder="0" shrinkToFit="0" wrapText="1"/>
    </xf>
    <xf borderId="1" fillId="2" fontId="1" numFmtId="3" xfId="0" applyAlignment="1" applyBorder="1" applyFont="1" applyNumberFormat="1">
      <alignment horizontal="right" shrinkToFit="0" wrapText="1"/>
    </xf>
    <xf borderId="1" fillId="2" fontId="1" numFmtId="164" xfId="0" applyAlignment="1" applyBorder="1" applyFont="1" applyNumberFormat="1">
      <alignment horizontal="right" shrinkToFit="0" wrapText="1"/>
    </xf>
    <xf borderId="1" fillId="2" fontId="1" numFmtId="3" xfId="0" applyAlignment="1" applyBorder="1" applyFont="1" applyNumberFormat="1">
      <alignment shrinkToFit="0" wrapText="1"/>
    </xf>
    <xf borderId="1" fillId="2" fontId="1" numFmtId="9" xfId="0" applyAlignment="1" applyBorder="1" applyFont="1" applyNumberFormat="1">
      <alignment horizontal="right" shrinkToFit="0" wrapText="1"/>
    </xf>
    <xf borderId="1" fillId="4" fontId="2" numFmtId="0" xfId="0" applyAlignment="1" applyBorder="1" applyFill="1" applyFont="1">
      <alignment shrinkToFit="0" wrapText="1"/>
    </xf>
    <xf borderId="1" fillId="2" fontId="5" numFmtId="0" xfId="0" applyBorder="1" applyFont="1"/>
    <xf borderId="1" fillId="4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35.57"/>
    <col customWidth="1" min="2" max="2" width="9.86"/>
    <col customWidth="1" min="3" max="3" width="10.71"/>
    <col customWidth="1" min="4" max="4" width="10.43"/>
    <col customWidth="1" min="5" max="5" width="9.43"/>
    <col customWidth="1" min="6" max="7" width="10.0"/>
    <col customWidth="1" min="8" max="13" width="9.43"/>
    <col customWidth="1" min="14" max="14" width="11.29"/>
    <col customWidth="1" min="15" max="26" width="8.71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/>
      <c r="B2" s="6"/>
      <c r="C2" s="6"/>
      <c r="D2" s="6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9.25" customHeight="1">
      <c r="A3" s="5" t="s">
        <v>2</v>
      </c>
      <c r="B3" s="7" t="s">
        <v>3</v>
      </c>
      <c r="C3" s="8"/>
      <c r="D3" s="8"/>
      <c r="E3" s="9"/>
      <c r="F3" s="10"/>
      <c r="G3" s="10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30.75" customHeight="1">
      <c r="A4" s="5" t="s">
        <v>4</v>
      </c>
      <c r="B4" s="11" t="s">
        <v>5</v>
      </c>
      <c r="C4" s="8"/>
      <c r="D4" s="8"/>
      <c r="E4" s="9"/>
      <c r="F4" s="10"/>
      <c r="G4" s="10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5" t="s">
        <v>6</v>
      </c>
      <c r="B5" s="12" t="s">
        <v>7</v>
      </c>
      <c r="C5" s="13"/>
      <c r="D5" s="13"/>
      <c r="E5" s="13"/>
      <c r="F5" s="10"/>
      <c r="G5" s="10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4"/>
      <c r="B6" s="14"/>
      <c r="C6" s="14"/>
      <c r="D6" s="14"/>
      <c r="E6" s="14"/>
      <c r="F6" s="14"/>
      <c r="G6" s="14"/>
      <c r="H6" s="14"/>
      <c r="I6" s="14"/>
      <c r="J6" s="15"/>
      <c r="K6" s="15"/>
      <c r="L6" s="15"/>
      <c r="M6" s="15"/>
      <c r="N6" s="5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4" t="s">
        <v>8</v>
      </c>
      <c r="B7" s="14" t="s">
        <v>9</v>
      </c>
      <c r="C7" s="14" t="s">
        <v>10</v>
      </c>
      <c r="D7" s="14" t="s">
        <v>11</v>
      </c>
      <c r="E7" s="14" t="s">
        <v>12</v>
      </c>
      <c r="F7" s="14" t="s">
        <v>13</v>
      </c>
      <c r="G7" s="14" t="s">
        <v>14</v>
      </c>
      <c r="H7" s="14" t="s">
        <v>15</v>
      </c>
      <c r="I7" s="14" t="s">
        <v>16</v>
      </c>
      <c r="J7" s="15" t="s">
        <v>17</v>
      </c>
      <c r="K7" s="15" t="s">
        <v>18</v>
      </c>
      <c r="L7" s="15" t="s">
        <v>19</v>
      </c>
      <c r="M7" s="15" t="s">
        <v>20</v>
      </c>
      <c r="N7" s="5" t="s">
        <v>21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4" t="s">
        <v>22</v>
      </c>
      <c r="B8" s="16">
        <v>120.0</v>
      </c>
      <c r="C8" s="16">
        <v>140.0</v>
      </c>
      <c r="D8" s="16">
        <v>160.0</v>
      </c>
      <c r="E8" s="16">
        <v>180.0</v>
      </c>
      <c r="F8" s="16">
        <v>190.0</v>
      </c>
      <c r="G8" s="16">
        <v>196.0</v>
      </c>
      <c r="H8" s="16">
        <v>270.0</v>
      </c>
      <c r="I8" s="17">
        <v>300.0</v>
      </c>
      <c r="J8" s="17">
        <v>500.0</v>
      </c>
      <c r="K8" s="16">
        <v>520.0</v>
      </c>
      <c r="L8" s="16">
        <v>615.0</v>
      </c>
      <c r="M8" s="16">
        <v>780.0</v>
      </c>
      <c r="N8" s="18">
        <f t="shared" ref="N8:N9" si="1">SUM(B8:M8)</f>
        <v>3971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4" t="s">
        <v>23</v>
      </c>
      <c r="B9" s="13">
        <v>80.0</v>
      </c>
      <c r="C9" s="13">
        <v>80.0</v>
      </c>
      <c r="D9" s="13">
        <v>80.0</v>
      </c>
      <c r="E9" s="13">
        <v>80.0</v>
      </c>
      <c r="F9" s="13">
        <v>80.0</v>
      </c>
      <c r="G9" s="13">
        <v>80.0</v>
      </c>
      <c r="H9" s="13">
        <v>80.0</v>
      </c>
      <c r="I9" s="13">
        <v>80.0</v>
      </c>
      <c r="J9" s="13">
        <v>80.0</v>
      </c>
      <c r="K9" s="13">
        <v>120.0</v>
      </c>
      <c r="L9" s="13">
        <v>120.0</v>
      </c>
      <c r="M9" s="13">
        <v>120.0</v>
      </c>
      <c r="N9" s="18">
        <f t="shared" si="1"/>
        <v>1080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4" t="s">
        <v>24</v>
      </c>
      <c r="B10" s="18">
        <f t="shared" ref="B10:N10" si="2">B8/B9</f>
        <v>1.5</v>
      </c>
      <c r="C10" s="18">
        <f t="shared" si="2"/>
        <v>1.75</v>
      </c>
      <c r="D10" s="18">
        <f t="shared" si="2"/>
        <v>2</v>
      </c>
      <c r="E10" s="18">
        <f t="shared" si="2"/>
        <v>2.25</v>
      </c>
      <c r="F10" s="18">
        <f t="shared" si="2"/>
        <v>2.375</v>
      </c>
      <c r="G10" s="18">
        <f t="shared" si="2"/>
        <v>2.45</v>
      </c>
      <c r="H10" s="18">
        <f t="shared" si="2"/>
        <v>3.375</v>
      </c>
      <c r="I10" s="18">
        <f t="shared" si="2"/>
        <v>3.75</v>
      </c>
      <c r="J10" s="18">
        <f t="shared" si="2"/>
        <v>6.25</v>
      </c>
      <c r="K10" s="18">
        <f t="shared" si="2"/>
        <v>4.333333333</v>
      </c>
      <c r="L10" s="18">
        <f t="shared" si="2"/>
        <v>5.125</v>
      </c>
      <c r="M10" s="18">
        <f t="shared" si="2"/>
        <v>6.5</v>
      </c>
      <c r="N10" s="18">
        <f t="shared" si="2"/>
        <v>3.676851852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6.75" customHeight="1">
      <c r="A11" s="4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5" t="s">
        <v>25</v>
      </c>
      <c r="B12" s="19"/>
      <c r="C12" s="19"/>
      <c r="D12" s="19"/>
      <c r="E12" s="19"/>
      <c r="F12" s="19"/>
      <c r="G12" s="18"/>
      <c r="H12" s="18"/>
      <c r="I12" s="18"/>
      <c r="J12" s="18"/>
      <c r="K12" s="18"/>
      <c r="L12" s="18"/>
      <c r="M12" s="18"/>
      <c r="N12" s="1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4" t="s">
        <v>26</v>
      </c>
      <c r="B13" s="20">
        <v>30.0</v>
      </c>
      <c r="C13" s="20">
        <v>30.0</v>
      </c>
      <c r="D13" s="20">
        <v>30.0</v>
      </c>
      <c r="E13" s="20">
        <v>30.0</v>
      </c>
      <c r="F13" s="20">
        <v>30.0</v>
      </c>
      <c r="G13" s="20">
        <v>30.0</v>
      </c>
      <c r="H13" s="20">
        <v>30.0</v>
      </c>
      <c r="I13" s="20">
        <v>30.0</v>
      </c>
      <c r="J13" s="20">
        <v>50.0</v>
      </c>
      <c r="K13" s="20">
        <v>50.0</v>
      </c>
      <c r="L13" s="20">
        <v>50.0</v>
      </c>
      <c r="M13" s="20">
        <v>50.0</v>
      </c>
      <c r="N13" s="18">
        <f t="shared" ref="N13:N19" si="3">SUM(B13:M13)</f>
        <v>440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4" t="s">
        <v>27</v>
      </c>
      <c r="B14" s="20">
        <v>0.0</v>
      </c>
      <c r="C14" s="20">
        <v>0.0</v>
      </c>
      <c r="D14" s="20">
        <v>0.0</v>
      </c>
      <c r="E14" s="20">
        <v>0.0</v>
      </c>
      <c r="F14" s="20">
        <v>0.0</v>
      </c>
      <c r="G14" s="20">
        <v>0.0</v>
      </c>
      <c r="H14" s="20">
        <v>0.0</v>
      </c>
      <c r="I14" s="20">
        <v>0.0</v>
      </c>
      <c r="J14" s="20">
        <v>30.0</v>
      </c>
      <c r="K14" s="20">
        <v>30.0</v>
      </c>
      <c r="L14" s="20">
        <v>30.0</v>
      </c>
      <c r="M14" s="20">
        <v>30.0</v>
      </c>
      <c r="N14" s="18">
        <f t="shared" si="3"/>
        <v>120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4" t="s">
        <v>28</v>
      </c>
      <c r="B15" s="21">
        <v>50.0</v>
      </c>
      <c r="C15" s="21">
        <v>55.0</v>
      </c>
      <c r="D15" s="21">
        <v>65.0</v>
      </c>
      <c r="E15" s="21">
        <v>70.0</v>
      </c>
      <c r="F15" s="21">
        <v>73.0</v>
      </c>
      <c r="G15" s="21">
        <v>75.0</v>
      </c>
      <c r="H15" s="21">
        <v>100.0</v>
      </c>
      <c r="I15" s="21">
        <v>100.0</v>
      </c>
      <c r="J15" s="21">
        <v>150.0</v>
      </c>
      <c r="K15" s="21">
        <v>140.0</v>
      </c>
      <c r="L15" s="21">
        <v>160.0</v>
      </c>
      <c r="M15" s="21">
        <v>180.0</v>
      </c>
      <c r="N15" s="18">
        <f t="shared" si="3"/>
        <v>1218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4" t="s">
        <v>29</v>
      </c>
      <c r="B16" s="20">
        <v>0.0</v>
      </c>
      <c r="C16" s="20">
        <v>0.0</v>
      </c>
      <c r="D16" s="20">
        <v>0.0</v>
      </c>
      <c r="E16" s="20">
        <v>0.0</v>
      </c>
      <c r="F16" s="20">
        <v>0.0</v>
      </c>
      <c r="G16" s="20">
        <v>0.0</v>
      </c>
      <c r="H16" s="20">
        <v>0.0</v>
      </c>
      <c r="I16" s="20">
        <v>10.0</v>
      </c>
      <c r="J16" s="20">
        <v>10.0</v>
      </c>
      <c r="K16" s="20">
        <v>10.0</v>
      </c>
      <c r="L16" s="20">
        <v>10.0</v>
      </c>
      <c r="M16" s="20">
        <v>10.0</v>
      </c>
      <c r="N16" s="18">
        <f t="shared" si="3"/>
        <v>50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4" t="s">
        <v>30</v>
      </c>
      <c r="B17" s="20">
        <v>0.0</v>
      </c>
      <c r="C17" s="20">
        <v>0.0</v>
      </c>
      <c r="D17" s="20">
        <v>0.0</v>
      </c>
      <c r="E17" s="20">
        <v>0.0</v>
      </c>
      <c r="F17" s="20">
        <v>0.0</v>
      </c>
      <c r="G17" s="20">
        <v>0.0</v>
      </c>
      <c r="H17" s="20">
        <v>0.0</v>
      </c>
      <c r="I17" s="20">
        <v>1.0</v>
      </c>
      <c r="J17" s="20">
        <v>1.0</v>
      </c>
      <c r="K17" s="20">
        <v>1.0</v>
      </c>
      <c r="L17" s="20">
        <v>1.0</v>
      </c>
      <c r="M17" s="20">
        <v>1.0</v>
      </c>
      <c r="N17" s="18">
        <f t="shared" si="3"/>
        <v>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4" t="s">
        <v>31</v>
      </c>
      <c r="B18" s="20">
        <v>0.0</v>
      </c>
      <c r="C18" s="20">
        <v>0.0</v>
      </c>
      <c r="D18" s="20">
        <v>0.0</v>
      </c>
      <c r="E18" s="20">
        <v>0.0</v>
      </c>
      <c r="F18" s="20">
        <v>0.0</v>
      </c>
      <c r="G18" s="20">
        <v>0.0</v>
      </c>
      <c r="H18" s="20">
        <v>0.0</v>
      </c>
      <c r="I18" s="20">
        <v>2.0</v>
      </c>
      <c r="J18" s="20">
        <v>2.0</v>
      </c>
      <c r="K18" s="20">
        <v>2.0</v>
      </c>
      <c r="L18" s="20">
        <v>2.0</v>
      </c>
      <c r="M18" s="20">
        <v>2.0</v>
      </c>
      <c r="N18" s="18">
        <f t="shared" si="3"/>
        <v>10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4" t="s">
        <v>32</v>
      </c>
      <c r="B19" s="20">
        <v>3.0</v>
      </c>
      <c r="C19" s="20">
        <v>3.0</v>
      </c>
      <c r="D19" s="20">
        <v>3.0</v>
      </c>
      <c r="E19" s="20">
        <v>3.0</v>
      </c>
      <c r="F19" s="20">
        <v>3.0</v>
      </c>
      <c r="G19" s="20">
        <v>3.0</v>
      </c>
      <c r="H19" s="20">
        <v>14.0</v>
      </c>
      <c r="I19" s="20">
        <v>14.0</v>
      </c>
      <c r="J19" s="20">
        <v>14.0</v>
      </c>
      <c r="K19" s="20">
        <v>20.0</v>
      </c>
      <c r="L19" s="20">
        <v>20.0</v>
      </c>
      <c r="M19" s="20">
        <v>20.0</v>
      </c>
      <c r="N19" s="18">
        <f t="shared" si="3"/>
        <v>120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4" t="s">
        <v>33</v>
      </c>
      <c r="B20" s="20">
        <v>0.0</v>
      </c>
      <c r="C20" s="20">
        <v>0.0</v>
      </c>
      <c r="D20" s="20">
        <v>0.0</v>
      </c>
      <c r="E20" s="20">
        <v>0.0</v>
      </c>
      <c r="F20" s="20">
        <v>0.0</v>
      </c>
      <c r="G20" s="20">
        <v>0.0</v>
      </c>
      <c r="H20" s="20">
        <v>0.0</v>
      </c>
      <c r="I20" s="20">
        <v>0.0</v>
      </c>
      <c r="J20" s="20">
        <v>0.0</v>
      </c>
      <c r="K20" s="20">
        <v>0.0</v>
      </c>
      <c r="L20" s="20">
        <v>0.0</v>
      </c>
      <c r="M20" s="20">
        <v>37.5</v>
      </c>
      <c r="N20" s="18">
        <v>37.5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4" t="s">
        <v>34</v>
      </c>
      <c r="B21" s="20">
        <v>0.0</v>
      </c>
      <c r="C21" s="20">
        <v>0.0</v>
      </c>
      <c r="D21" s="20">
        <v>0.0</v>
      </c>
      <c r="E21" s="20">
        <v>0.0</v>
      </c>
      <c r="F21" s="20">
        <v>0.0</v>
      </c>
      <c r="G21" s="20">
        <v>0.0</v>
      </c>
      <c r="H21" s="20">
        <v>0.0</v>
      </c>
      <c r="I21" s="20">
        <v>0.0</v>
      </c>
      <c r="J21" s="20">
        <v>0.0</v>
      </c>
      <c r="K21" s="20">
        <v>0.0</v>
      </c>
      <c r="L21" s="20">
        <v>0.0</v>
      </c>
      <c r="M21" s="20">
        <v>0.0</v>
      </c>
      <c r="N21" s="18">
        <f t="shared" ref="N21:N23" si="4">SUM(B21:M21)</f>
        <v>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4" t="s">
        <v>35</v>
      </c>
      <c r="B22" s="20">
        <v>0.0</v>
      </c>
      <c r="C22" s="20">
        <v>0.0</v>
      </c>
      <c r="D22" s="20">
        <v>0.0</v>
      </c>
      <c r="E22" s="20">
        <v>0.0</v>
      </c>
      <c r="F22" s="20">
        <v>0.0</v>
      </c>
      <c r="G22" s="20">
        <v>0.0</v>
      </c>
      <c r="H22" s="20">
        <v>0.0</v>
      </c>
      <c r="I22" s="20">
        <v>0.0</v>
      </c>
      <c r="J22" s="20">
        <v>0.0</v>
      </c>
      <c r="K22" s="20">
        <v>0.0</v>
      </c>
      <c r="L22" s="20">
        <v>0.0</v>
      </c>
      <c r="M22" s="20">
        <v>0.0</v>
      </c>
      <c r="N22" s="18">
        <f t="shared" si="4"/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4" t="s">
        <v>36</v>
      </c>
      <c r="B23" s="22">
        <f t="shared" ref="B23:M23" si="5">SUM(B13:B22)</f>
        <v>83</v>
      </c>
      <c r="C23" s="22">
        <f t="shared" si="5"/>
        <v>88</v>
      </c>
      <c r="D23" s="22">
        <f t="shared" si="5"/>
        <v>98</v>
      </c>
      <c r="E23" s="22">
        <f t="shared" si="5"/>
        <v>103</v>
      </c>
      <c r="F23" s="22">
        <f t="shared" si="5"/>
        <v>106</v>
      </c>
      <c r="G23" s="22">
        <f t="shared" si="5"/>
        <v>108</v>
      </c>
      <c r="H23" s="22">
        <f t="shared" si="5"/>
        <v>144</v>
      </c>
      <c r="I23" s="22">
        <f t="shared" si="5"/>
        <v>157</v>
      </c>
      <c r="J23" s="22">
        <f t="shared" si="5"/>
        <v>257</v>
      </c>
      <c r="K23" s="22">
        <f t="shared" si="5"/>
        <v>253</v>
      </c>
      <c r="L23" s="22">
        <f t="shared" si="5"/>
        <v>273</v>
      </c>
      <c r="M23" s="22">
        <f t="shared" si="5"/>
        <v>330.5</v>
      </c>
      <c r="N23" s="18">
        <f t="shared" si="4"/>
        <v>2000.5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4" t="s">
        <v>37</v>
      </c>
      <c r="B24" s="22">
        <f t="shared" ref="B24:M24" si="6">B23/B9</f>
        <v>1.0375</v>
      </c>
      <c r="C24" s="22">
        <f t="shared" si="6"/>
        <v>1.1</v>
      </c>
      <c r="D24" s="22">
        <f t="shared" si="6"/>
        <v>1.225</v>
      </c>
      <c r="E24" s="22">
        <f t="shared" si="6"/>
        <v>1.2875</v>
      </c>
      <c r="F24" s="22">
        <f t="shared" si="6"/>
        <v>1.325</v>
      </c>
      <c r="G24" s="22">
        <f t="shared" si="6"/>
        <v>1.35</v>
      </c>
      <c r="H24" s="22">
        <f t="shared" si="6"/>
        <v>1.8</v>
      </c>
      <c r="I24" s="22">
        <f t="shared" si="6"/>
        <v>1.9625</v>
      </c>
      <c r="J24" s="22">
        <f t="shared" si="6"/>
        <v>3.2125</v>
      </c>
      <c r="K24" s="22">
        <f t="shared" si="6"/>
        <v>2.108333333</v>
      </c>
      <c r="L24" s="22">
        <f t="shared" si="6"/>
        <v>2.275</v>
      </c>
      <c r="M24" s="22">
        <f t="shared" si="6"/>
        <v>2.754166667</v>
      </c>
      <c r="N24" s="18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4.5" customHeight="1">
      <c r="A25" s="4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18">
        <f t="shared" ref="N25:N26" si="8">SUM(B25:M25)</f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4" t="s">
        <v>38</v>
      </c>
      <c r="B26" s="22">
        <f t="shared" ref="B26:M26" si="7">B8-B23</f>
        <v>37</v>
      </c>
      <c r="C26" s="22">
        <f t="shared" si="7"/>
        <v>52</v>
      </c>
      <c r="D26" s="22">
        <f t="shared" si="7"/>
        <v>62</v>
      </c>
      <c r="E26" s="22">
        <f t="shared" si="7"/>
        <v>77</v>
      </c>
      <c r="F26" s="22">
        <f t="shared" si="7"/>
        <v>84</v>
      </c>
      <c r="G26" s="22">
        <f t="shared" si="7"/>
        <v>88</v>
      </c>
      <c r="H26" s="22">
        <f t="shared" si="7"/>
        <v>126</v>
      </c>
      <c r="I26" s="22">
        <f t="shared" si="7"/>
        <v>143</v>
      </c>
      <c r="J26" s="22">
        <f t="shared" si="7"/>
        <v>243</v>
      </c>
      <c r="K26" s="22">
        <f t="shared" si="7"/>
        <v>267</v>
      </c>
      <c r="L26" s="22">
        <f t="shared" si="7"/>
        <v>342</v>
      </c>
      <c r="M26" s="22">
        <f t="shared" si="7"/>
        <v>449.5</v>
      </c>
      <c r="N26" s="24">
        <f t="shared" si="8"/>
        <v>1970.5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4" t="s">
        <v>39</v>
      </c>
      <c r="B27" s="25">
        <f t="shared" ref="B27:M27" si="9">B26/B8</f>
        <v>0.3083333333</v>
      </c>
      <c r="C27" s="25">
        <f t="shared" si="9"/>
        <v>0.3714285714</v>
      </c>
      <c r="D27" s="25">
        <f t="shared" si="9"/>
        <v>0.3875</v>
      </c>
      <c r="E27" s="25">
        <f t="shared" si="9"/>
        <v>0.4277777778</v>
      </c>
      <c r="F27" s="25">
        <f t="shared" si="9"/>
        <v>0.4421052632</v>
      </c>
      <c r="G27" s="25">
        <f t="shared" si="9"/>
        <v>0.4489795918</v>
      </c>
      <c r="H27" s="25">
        <f t="shared" si="9"/>
        <v>0.4666666667</v>
      </c>
      <c r="I27" s="25">
        <f t="shared" si="9"/>
        <v>0.4766666667</v>
      </c>
      <c r="J27" s="25">
        <f t="shared" si="9"/>
        <v>0.486</v>
      </c>
      <c r="K27" s="25">
        <f t="shared" si="9"/>
        <v>0.5134615385</v>
      </c>
      <c r="L27" s="25">
        <f t="shared" si="9"/>
        <v>0.556097561</v>
      </c>
      <c r="M27" s="25">
        <f t="shared" si="9"/>
        <v>0.5762820513</v>
      </c>
      <c r="N27" s="2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27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</row>
    <row r="226" ht="15.75" customHeight="1">
      <c r="A226" s="27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</row>
    <row r="227" ht="15.75" customHeight="1">
      <c r="A227" s="27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</row>
    <row r="228" ht="15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ht="15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ht="15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ht="15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ht="15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ht="15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ht="15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t="15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ht="15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t="15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ht="15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t="15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ht="15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t="15.7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ht="15.7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t="15.7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ht="15.7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t="15.7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ht="15.7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ht="15.7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ht="15.7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t="15.7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ht="15.7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ht="15.7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ht="15.7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ht="15.7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ht="15.7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ht="15.7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ht="15.7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ht="15.7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ht="15.7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ht="15.7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ht="15.7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ht="15.7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ht="15.7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ht="15.7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ht="15.7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ht="15.7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ht="15.7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ht="15.7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ht="15.7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ht="15.7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ht="15.7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ht="15.7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ht="15.7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ht="15.7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ht="15.7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ht="15.7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ht="15.7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ht="15.7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ht="15.7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ht="15.7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ht="15.7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ht="15.7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ht="15.7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ht="15.7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ht="15.7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ht="15.7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ht="15.7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ht="15.7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ht="15.7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ht="15.7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ht="15.7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ht="15.7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ht="15.7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ht="15.7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ht="15.7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ht="15.7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ht="15.7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ht="15.7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ht="15.7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ht="15.7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ht="15.7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ht="15.7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ht="15.7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ht="15.7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ht="15.7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ht="15.7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ht="15.7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ht="15.7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ht="15.7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ht="15.7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ht="15.7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ht="15.7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ht="15.7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ht="15.7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ht="15.7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ht="15.7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ht="15.7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ht="15.7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ht="15.7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ht="15.7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ht="15.7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ht="15.7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ht="15.7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ht="15.7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ht="15.7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ht="15.7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ht="15.7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ht="15.7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ht="15.7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ht="15.7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ht="15.7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ht="15.7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ht="15.7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ht="15.7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ht="15.7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ht="15.7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ht="15.7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ht="15.7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ht="15.7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ht="15.7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ht="15.7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ht="15.7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ht="15.7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ht="15.7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ht="15.7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ht="15.7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ht="15.7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ht="15.7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ht="15.7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ht="15.7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ht="15.7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ht="15.7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ht="15.7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ht="15.7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ht="15.7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ht="15.7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ht="15.7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ht="15.7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ht="15.7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ht="15.7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ht="15.7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ht="15.7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ht="15.7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ht="15.7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ht="15.7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ht="15.7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ht="15.7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ht="15.7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ht="15.7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ht="15.7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ht="15.7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ht="15.7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ht="15.7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ht="15.7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ht="15.7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ht="15.7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ht="15.7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ht="15.7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ht="15.7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ht="15.7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ht="15.7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ht="15.7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ht="15.7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ht="15.7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ht="15.7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ht="15.7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ht="15.7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ht="15.7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ht="15.7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ht="15.7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ht="15.7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ht="15.7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ht="15.7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ht="15.7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ht="15.7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ht="15.7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ht="15.7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ht="15.7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ht="15.7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ht="15.7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ht="15.7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ht="15.7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ht="15.7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ht="15.7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ht="15.7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ht="15.7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ht="15.7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ht="15.7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ht="15.7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ht="15.7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ht="15.7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ht="15.7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ht="15.7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ht="15.7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ht="15.7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ht="15.7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ht="15.7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ht="15.7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ht="15.7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ht="15.7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ht="15.7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ht="15.7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ht="15.7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ht="15.7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ht="15.7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ht="15.7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ht="15.7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ht="15.7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ht="15.7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ht="15.7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ht="15.7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ht="15.7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ht="15.7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ht="15.7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ht="15.7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ht="15.7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ht="15.7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ht="15.7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ht="15.7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ht="15.7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ht="15.7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ht="15.7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ht="15.7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ht="15.7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ht="15.7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ht="15.7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ht="15.7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ht="15.7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ht="15.7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ht="15.7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ht="15.7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ht="15.7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ht="15.7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ht="15.7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ht="15.7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ht="15.7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ht="15.7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ht="15.7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ht="15.7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ht="15.7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ht="15.7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ht="15.7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ht="15.7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ht="15.7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ht="15.7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ht="15.7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ht="15.7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ht="15.7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ht="15.7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ht="15.7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ht="15.7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ht="15.7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ht="15.7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ht="15.7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ht="15.7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ht="15.7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ht="15.7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ht="15.7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ht="15.7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ht="15.7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ht="15.7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ht="15.7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ht="15.7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ht="15.7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ht="15.7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ht="15.7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ht="15.7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ht="15.7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ht="15.7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ht="15.7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ht="15.7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ht="15.7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ht="15.7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ht="15.7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ht="15.7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ht="15.7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ht="15.7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ht="15.7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ht="15.7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ht="15.7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ht="15.7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ht="15.7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ht="15.7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ht="15.7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ht="15.7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ht="15.7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ht="15.7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ht="15.7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ht="15.7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ht="15.7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ht="15.7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ht="15.7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ht="15.7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ht="15.7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ht="15.7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ht="15.7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ht="15.7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ht="15.7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ht="15.7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ht="15.7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ht="15.7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ht="15.7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ht="15.7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ht="15.7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ht="15.7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ht="15.7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ht="15.7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ht="15.7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ht="15.7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ht="15.7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ht="15.7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ht="15.7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ht="15.7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ht="15.7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ht="15.7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ht="15.7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ht="15.7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ht="15.7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ht="15.7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ht="15.7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ht="15.7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ht="15.7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ht="15.7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ht="15.7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ht="15.7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ht="15.7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ht="15.7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ht="15.7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ht="15.7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ht="15.7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ht="15.7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ht="15.7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ht="15.7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ht="15.7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ht="15.7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ht="15.7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ht="15.7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ht="15.7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ht="15.7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ht="15.7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ht="15.7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ht="15.7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ht="15.7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ht="15.7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ht="15.7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ht="15.7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ht="15.7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ht="15.7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ht="15.7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ht="15.7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ht="15.7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ht="15.7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ht="15.7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ht="15.7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ht="15.7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ht="15.7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ht="15.7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ht="15.7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ht="15.7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ht="15.7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ht="15.7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ht="15.7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ht="15.7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ht="15.7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ht="15.7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ht="15.7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ht="15.7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ht="15.7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ht="15.7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ht="15.7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ht="15.7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ht="15.7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ht="15.7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ht="15.7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ht="15.7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ht="15.7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ht="15.7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ht="15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ht="15.7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ht="15.7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ht="15.7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ht="15.7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ht="15.7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ht="15.7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ht="15.7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ht="15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ht="15.7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ht="15.7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ht="15.7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ht="15.7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ht="15.7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ht="15.7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ht="15.7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ht="15.7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ht="15.7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ht="15.7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ht="15.7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ht="15.7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ht="15.7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ht="15.7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ht="15.7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ht="15.7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ht="15.7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ht="15.7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ht="15.7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ht="15.7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ht="15.7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ht="15.7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ht="15.7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ht="15.7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ht="15.7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ht="15.7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ht="15.7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ht="15.7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ht="15.7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ht="15.7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ht="15.7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ht="15.7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ht="15.7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ht="15.7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ht="15.7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ht="15.7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ht="15.7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ht="15.7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ht="15.7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ht="15.7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ht="15.7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ht="15.7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ht="15.7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ht="15.7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ht="15.7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ht="15.7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ht="15.7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ht="15.7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ht="15.7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ht="15.7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ht="15.7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ht="15.7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ht="15.7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ht="15.7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ht="15.7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ht="15.7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ht="15.7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ht="15.7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ht="15.7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ht="15.7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ht="15.7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ht="15.7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ht="15.7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ht="15.7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ht="15.7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ht="15.7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ht="15.7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ht="15.7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ht="15.7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ht="15.7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ht="15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ht="15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ht="15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ht="15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ht="15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ht="15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ht="15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ht="15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ht="15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ht="15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ht="15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ht="15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ht="15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ht="15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ht="15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ht="15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ht="15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ht="15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ht="15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ht="15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ht="15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ht="15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ht="15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ht="15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ht="15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ht="15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ht="15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ht="15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ht="15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ht="15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ht="15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ht="15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ht="15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ht="15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ht="15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ht="15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ht="15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ht="15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ht="15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ht="15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ht="15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ht="15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ht="15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ht="15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ht="15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ht="15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ht="15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ht="15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ht="15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ht="15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ht="15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ht="15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ht="15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ht="15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ht="15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ht="15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ht="15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ht="15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ht="15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ht="15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ht="15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ht="15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ht="15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ht="15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ht="15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ht="15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ht="15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ht="15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ht="15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ht="15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ht="15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ht="15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ht="15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ht="15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ht="15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ht="15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ht="15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ht="15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ht="15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ht="15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ht="15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ht="15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ht="15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ht="15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ht="15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ht="15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ht="15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ht="15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ht="15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ht="15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ht="15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ht="15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ht="15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ht="15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ht="15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ht="15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ht="15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ht="15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ht="15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ht="15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ht="15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ht="15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ht="15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ht="15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ht="15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ht="15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ht="15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ht="15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ht="15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ht="15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ht="15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ht="15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ht="15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ht="15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ht="15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ht="15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ht="15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ht="15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ht="15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ht="15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ht="15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ht="15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ht="15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ht="15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ht="15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ht="15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ht="15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ht="15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ht="15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ht="15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ht="15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ht="15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ht="15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ht="15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ht="15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ht="15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ht="15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ht="15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ht="15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ht="15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ht="15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ht="15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ht="15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ht="15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ht="15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ht="15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ht="15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ht="15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ht="15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ht="15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ht="15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ht="15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ht="15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ht="15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ht="15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ht="15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ht="15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ht="15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ht="15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ht="15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ht="15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ht="15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ht="15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ht="15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ht="15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ht="15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ht="15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ht="15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ht="15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ht="15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ht="15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ht="15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ht="15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ht="15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ht="15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ht="15.7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ht="15.7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ht="15.7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ht="15.7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ht="15.7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ht="15.7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ht="15.7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ht="15.7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ht="15.7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ht="15.7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ht="15.7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ht="15.7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ht="15.7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ht="15.7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ht="15.7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ht="15.7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ht="15.7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ht="15.7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ht="15.7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ht="15.7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ht="15.7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ht="15.7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ht="15.7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ht="15.7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ht="15.7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ht="15.7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ht="15.7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ht="15.7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ht="15.7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ht="15.7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ht="15.7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ht="15.7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ht="15.7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ht="15.7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ht="15.7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ht="15.7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ht="15.7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ht="15.7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ht="15.7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ht="15.7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ht="15.7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ht="15.7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ht="15.7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ht="15.7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ht="15.7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ht="15.7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ht="15.7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ht="15.7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ht="15.7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ht="15.7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ht="15.7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ht="15.7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ht="15.7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ht="15.7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ht="15.7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ht="15.7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ht="15.7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ht="15.7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ht="15.7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ht="15.7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ht="15.7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ht="15.7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ht="15.7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ht="15.7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ht="15.7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ht="15.7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ht="15.7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ht="15.7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ht="15.7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ht="15.7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ht="15.7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ht="15.7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ht="15.7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ht="15.7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ht="15.7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ht="15.7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ht="15.7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ht="15.7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ht="15.7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ht="15.7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ht="15.7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ht="15.7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ht="15.7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ht="15.7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ht="15.7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ht="15.7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ht="15.7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ht="15.7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ht="15.7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ht="15.7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ht="15.7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ht="15.7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ht="15.7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ht="15.7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ht="15.7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ht="15.7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ht="15.7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ht="15.7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ht="15.7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ht="15.7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ht="15.7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ht="15.7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ht="15.7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ht="15.7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ht="15.7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ht="15.7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ht="15.7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ht="15.7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ht="15.7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ht="15.7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ht="15.7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ht="15.7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ht="15.7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ht="15.7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ht="15.7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ht="15.7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ht="15.7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ht="15.7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ht="15.7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ht="15.7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ht="15.7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ht="15.7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ht="15.7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ht="15.7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ht="15.7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ht="15.7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ht="15.7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ht="15.7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ht="15.7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ht="15.7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ht="15.7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ht="15.7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ht="15.7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ht="15.7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ht="15.7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ht="15.7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ht="15.7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ht="15.7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ht="15.7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ht="15.7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ht="15.7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ht="15.7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ht="15.7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ht="15.7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ht="15.7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ht="15.7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ht="15.7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ht="15.7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ht="15.7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ht="15.75" customHeight="1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2">
    <mergeCell ref="B3:E3"/>
    <mergeCell ref="B4:E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2025-06-21T13:35:06Z</dcterms:created>
  <dc:creator>Owner</dc:creator>
</cp:coreProperties>
</file>