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AIGIXrrO4nvbHJ9Ih6dcGfFAm7pCUbBDkDQuYnyY+To="/>
    </ext>
  </extLst>
</workbook>
</file>

<file path=xl/sharedStrings.xml><?xml version="1.0" encoding="utf-8"?>
<sst xmlns="http://schemas.openxmlformats.org/spreadsheetml/2006/main" count="39" uniqueCount="39">
  <si>
    <t>Income Statement</t>
  </si>
  <si>
    <t>Instructions: Type your information into the white cells</t>
  </si>
  <si>
    <t>Your name is:</t>
  </si>
  <si>
    <t xml:space="preserve">Chali matipa </t>
  </si>
  <si>
    <t>Business name:</t>
  </si>
  <si>
    <t>Chali enterprise and general dealers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</si>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</sst>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[$GHS]#,##0.00"/>
  </numFmts>
  <fonts count="9">
    <font>
      <sz val="11.0"/>
      <color theme="1"/>
      <name val="Calibri"/>
      <scheme val="minor"/>
    </font>
    <font>
      <b/>
      <sz val="18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Calibri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shrinkToFit="0" wrapText="0"/>
    </xf>
    <xf borderId="0" fillId="2" fontId="2" numFmtId="0" xfId="0" applyAlignment="1" applyFont="1">
      <alignment shrinkToFit="0" wrapText="1"/>
    </xf>
    <xf borderId="0" fillId="2" fontId="3" numFmtId="0" xfId="0" applyAlignment="1" applyFont="1">
      <alignment shrinkToFit="0" wrapText="1"/>
    </xf>
    <xf borderId="0" fillId="2" fontId="4" numFmtId="0" xfId="0" applyAlignment="1" applyFont="1">
      <alignment shrinkToFit="0" wrapText="1"/>
    </xf>
    <xf borderId="0" fillId="2" fontId="5" numFmtId="0" xfId="0" applyAlignment="1" applyFont="1">
      <alignment horizontal="right" shrinkToFit="0" wrapText="1"/>
    </xf>
    <xf borderId="0" fillId="2" fontId="2" numFmtId="0" xfId="0" applyAlignment="1" applyFont="1">
      <alignment shrinkToFit="0" vertical="center" wrapText="1"/>
    </xf>
    <xf borderId="0" fillId="2" fontId="6" numFmtId="0" xfId="0" applyAlignment="1" applyFont="1">
      <alignment shrinkToFit="0" wrapText="1"/>
    </xf>
    <xf borderId="0" fillId="3" fontId="2" numFmtId="0" xfId="0" applyAlignment="1" applyFill="1" applyFont="1">
      <alignment horizontal="left" readingOrder="0" shrinkToFit="0" vertical="center" wrapText="0"/>
    </xf>
    <xf borderId="0" fillId="3" fontId="2" numFmtId="0" xfId="0" applyAlignment="1" applyFont="1">
      <alignment shrinkToFit="0" vertical="center" wrapText="1"/>
    </xf>
    <xf borderId="0" fillId="3" fontId="2" numFmtId="0" xfId="0" applyAlignment="1" applyFont="1">
      <alignment readingOrder="0" shrinkToFit="0" vertical="center" wrapText="1"/>
    </xf>
    <xf borderId="0" fillId="3" fontId="2" numFmtId="0" xfId="0" applyAlignment="1" applyFont="1">
      <alignment shrinkToFit="0" wrapText="1"/>
    </xf>
    <xf borderId="0" fillId="3" fontId="2" numFmtId="0" xfId="0" applyAlignment="1" applyFont="1">
      <alignment readingOrder="0" shrinkToFit="0" vertical="center" wrapText="0"/>
    </xf>
    <xf borderId="0" fillId="3" fontId="2" numFmtId="164" xfId="0" applyAlignment="1" applyFont="1" applyNumberFormat="1">
      <alignment readingOrder="0" shrinkToFit="0" vertical="center" wrapText="0"/>
    </xf>
    <xf borderId="0" fillId="2" fontId="5" numFmtId="0" xfId="0" applyAlignment="1" applyFont="1">
      <alignment shrinkToFit="0" wrapText="1"/>
    </xf>
    <xf borderId="0" fillId="2" fontId="4" numFmtId="0" xfId="0" applyAlignment="1" applyFont="1">
      <alignment horizontal="center" shrinkToFit="0" wrapText="1"/>
    </xf>
    <xf borderId="0" fillId="2" fontId="4" numFmtId="0" xfId="0" applyAlignment="1" applyFont="1">
      <alignment horizontal="center" shrinkToFit="0" vertical="center" wrapText="1"/>
    </xf>
    <xf borderId="0" fillId="2" fontId="4" numFmtId="0" xfId="0" applyAlignment="1" applyFont="1">
      <alignment horizontal="right" shrinkToFit="0" wrapText="1"/>
    </xf>
    <xf borderId="0" fillId="3" fontId="6" numFmtId="3" xfId="0" applyAlignment="1" applyFont="1" applyNumberFormat="1">
      <alignment shrinkToFit="0" wrapText="1"/>
    </xf>
    <xf borderId="0" fillId="2" fontId="6" numFmtId="3" xfId="0" applyAlignment="1" applyFont="1" applyNumberFormat="1">
      <alignment shrinkToFit="0" wrapText="1"/>
    </xf>
    <xf borderId="0" fillId="3" fontId="6" numFmtId="0" xfId="0" applyAlignment="1" applyFont="1">
      <alignment shrinkToFit="0" wrapText="1"/>
    </xf>
    <xf borderId="0" fillId="2" fontId="2" numFmtId="3" xfId="0" applyAlignment="1" applyFont="1" applyNumberFormat="1">
      <alignment shrinkToFit="0" wrapText="1"/>
    </xf>
    <xf borderId="0" fillId="2" fontId="2" numFmtId="3" xfId="0" applyAlignment="1" applyFont="1" applyNumberFormat="1">
      <alignment horizontal="right" shrinkToFit="0" wrapText="1"/>
    </xf>
    <xf borderId="0" fillId="3" fontId="6" numFmtId="3" xfId="0" applyAlignment="1" applyFont="1" applyNumberFormat="1">
      <alignment horizontal="right" shrinkToFit="0" wrapText="1"/>
    </xf>
    <xf borderId="0" fillId="2" fontId="4" numFmtId="3" xfId="0" applyAlignment="1" applyFont="1" applyNumberFormat="1">
      <alignment horizontal="right" shrinkToFit="0" wrapText="1"/>
    </xf>
    <xf borderId="0" fillId="2" fontId="4" numFmtId="165" xfId="0" applyAlignment="1" applyFont="1" applyNumberFormat="1">
      <alignment horizontal="right" shrinkToFit="0" wrapText="1"/>
    </xf>
    <xf borderId="0" fillId="2" fontId="4" numFmtId="3" xfId="0" applyAlignment="1" applyFont="1" applyNumberFormat="1">
      <alignment shrinkToFit="0" wrapText="1"/>
    </xf>
    <xf borderId="0" fillId="2" fontId="4" numFmtId="9" xfId="0" applyAlignment="1" applyFont="1" applyNumberFormat="1">
      <alignment horizontal="right" shrinkToFit="0" wrapText="1"/>
    </xf>
    <xf borderId="0" fillId="4" fontId="2" numFmtId="0" xfId="0" applyAlignment="1" applyFill="1" applyFont="1">
      <alignment shrinkToFit="0" wrapText="1"/>
    </xf>
    <xf borderId="0" fillId="2" fontId="7" numFmtId="0" xfId="0" applyFont="1"/>
    <xf borderId="0" fillId="4" fontId="7" numFmtId="0" xfId="0" applyFont="1"/>
    <xf borderId="0" fillId="2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2</v>
      </c>
      <c r="B3" s="9" t="s">
        <v>3</v>
      </c>
      <c r="C3" s="10"/>
      <c r="D3" s="11"/>
      <c r="E3" s="12"/>
      <c r="F3" s="12"/>
      <c r="G3" s="12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4</v>
      </c>
      <c r="B4" s="13" t="s">
        <v>5</v>
      </c>
      <c r="C4" s="10"/>
      <c r="D4" s="10"/>
      <c r="E4" s="12"/>
      <c r="F4" s="12"/>
      <c r="G4" s="12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6" t="s">
        <v>6</v>
      </c>
      <c r="B5" s="14">
        <v>45967.0</v>
      </c>
      <c r="C5" s="10"/>
      <c r="D5" s="10"/>
      <c r="E5" s="12"/>
      <c r="F5" s="12"/>
      <c r="G5" s="12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5"/>
      <c r="B6" s="16"/>
      <c r="C6" s="16"/>
      <c r="D6" s="16"/>
      <c r="E6" s="16"/>
      <c r="F6" s="16"/>
      <c r="G6" s="16"/>
      <c r="H6" s="16"/>
      <c r="I6" s="16"/>
      <c r="J6" s="17"/>
      <c r="K6" s="17"/>
      <c r="L6" s="17"/>
      <c r="M6" s="17"/>
      <c r="N6" s="18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5" t="s">
        <v>7</v>
      </c>
      <c r="B7" s="16" t="s">
        <v>8</v>
      </c>
      <c r="C7" s="16" t="s">
        <v>9</v>
      </c>
      <c r="D7" s="16" t="s">
        <v>10</v>
      </c>
      <c r="E7" s="16" t="s">
        <v>11</v>
      </c>
      <c r="F7" s="16" t="s">
        <v>12</v>
      </c>
      <c r="G7" s="16" t="s">
        <v>13</v>
      </c>
      <c r="H7" s="16" t="s">
        <v>14</v>
      </c>
      <c r="I7" s="16" t="s">
        <v>15</v>
      </c>
      <c r="J7" s="17" t="s">
        <v>16</v>
      </c>
      <c r="K7" s="17" t="s">
        <v>17</v>
      </c>
      <c r="L7" s="17" t="s">
        <v>18</v>
      </c>
      <c r="M7" s="17" t="s">
        <v>19</v>
      </c>
      <c r="N7" s="18" t="s">
        <v>20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5" t="s">
        <v>21</v>
      </c>
      <c r="B8" s="19">
        <v>276.0</v>
      </c>
      <c r="C8" s="19">
        <v>290.0</v>
      </c>
      <c r="D8" s="19">
        <v>300.0</v>
      </c>
      <c r="E8" s="19">
        <v>305.0</v>
      </c>
      <c r="F8" s="19">
        <v>311.0</v>
      </c>
      <c r="G8" s="19">
        <v>315.0</v>
      </c>
      <c r="H8" s="19">
        <v>320.0</v>
      </c>
      <c r="I8" s="19">
        <v>328.88</v>
      </c>
      <c r="J8" s="19">
        <v>340.0</v>
      </c>
      <c r="K8" s="19">
        <v>380.0</v>
      </c>
      <c r="L8" s="19">
        <v>402.0</v>
      </c>
      <c r="M8" s="19">
        <v>415.0</v>
      </c>
      <c r="N8" s="20">
        <f t="shared" ref="N8:N9" si="1">SUM(B8:M8)</f>
        <v>3982.88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5" t="s">
        <v>22</v>
      </c>
      <c r="B9" s="21">
        <v>21.0</v>
      </c>
      <c r="C9" s="21">
        <v>21.0</v>
      </c>
      <c r="D9" s="21">
        <v>25.0</v>
      </c>
      <c r="E9" s="21">
        <v>26.0</v>
      </c>
      <c r="F9" s="21">
        <v>26.0</v>
      </c>
      <c r="G9" s="21">
        <v>27.0</v>
      </c>
      <c r="H9" s="21">
        <v>29.0</v>
      </c>
      <c r="I9" s="21">
        <v>31.0</v>
      </c>
      <c r="J9" s="21">
        <v>33.0</v>
      </c>
      <c r="K9" s="21">
        <v>40.0</v>
      </c>
      <c r="L9" s="21">
        <v>50.0</v>
      </c>
      <c r="M9" s="21">
        <v>55.0</v>
      </c>
      <c r="N9" s="20">
        <f t="shared" si="1"/>
        <v>384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5" t="s">
        <v>23</v>
      </c>
      <c r="B10" s="20">
        <f t="shared" ref="B10:N10" si="2">B8/B9</f>
        <v>13.14285714</v>
      </c>
      <c r="C10" s="20">
        <f t="shared" si="2"/>
        <v>13.80952381</v>
      </c>
      <c r="D10" s="20">
        <f t="shared" si="2"/>
        <v>12</v>
      </c>
      <c r="E10" s="20">
        <f t="shared" si="2"/>
        <v>11.73076923</v>
      </c>
      <c r="F10" s="20">
        <f t="shared" si="2"/>
        <v>11.96153846</v>
      </c>
      <c r="G10" s="20">
        <f t="shared" si="2"/>
        <v>11.66666667</v>
      </c>
      <c r="H10" s="20">
        <f t="shared" si="2"/>
        <v>11.03448276</v>
      </c>
      <c r="I10" s="20">
        <f t="shared" si="2"/>
        <v>10.60903226</v>
      </c>
      <c r="J10" s="20">
        <f t="shared" si="2"/>
        <v>10.3030303</v>
      </c>
      <c r="K10" s="20">
        <f t="shared" si="2"/>
        <v>9.5</v>
      </c>
      <c r="L10" s="20">
        <f t="shared" si="2"/>
        <v>8.04</v>
      </c>
      <c r="M10" s="20">
        <f t="shared" si="2"/>
        <v>7.545454545</v>
      </c>
      <c r="N10" s="20">
        <f t="shared" si="2"/>
        <v>10.37208333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5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24</v>
      </c>
      <c r="B12" s="23"/>
      <c r="C12" s="23"/>
      <c r="D12" s="23"/>
      <c r="E12" s="23"/>
      <c r="F12" s="23"/>
      <c r="G12" s="22"/>
      <c r="H12" s="22"/>
      <c r="I12" s="22"/>
      <c r="J12" s="22"/>
      <c r="K12" s="22"/>
      <c r="L12" s="22"/>
      <c r="M12" s="22"/>
      <c r="N12" s="2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5" t="s">
        <v>25</v>
      </c>
      <c r="B13" s="24">
        <v>20.0</v>
      </c>
      <c r="C13" s="24">
        <v>20.0</v>
      </c>
      <c r="D13" s="24">
        <v>20.0</v>
      </c>
      <c r="E13" s="24">
        <v>20.0</v>
      </c>
      <c r="F13" s="24">
        <v>20.0</v>
      </c>
      <c r="G13" s="24">
        <v>20.0</v>
      </c>
      <c r="H13" s="24">
        <v>20.0</v>
      </c>
      <c r="I13" s="24">
        <v>25.0</v>
      </c>
      <c r="J13" s="24">
        <v>45.0</v>
      </c>
      <c r="K13" s="24">
        <v>45.0</v>
      </c>
      <c r="L13" s="24">
        <v>50.0</v>
      </c>
      <c r="M13" s="24">
        <v>53.0</v>
      </c>
      <c r="N13" s="20">
        <f t="shared" ref="N13:N23" si="3">SUM(B13:M13)</f>
        <v>358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5" t="s">
        <v>26</v>
      </c>
      <c r="B14" s="24">
        <v>0.0</v>
      </c>
      <c r="C14" s="24">
        <v>0.0</v>
      </c>
      <c r="D14" s="24">
        <v>0.0</v>
      </c>
      <c r="E14" s="24">
        <v>0.0</v>
      </c>
      <c r="F14" s="24">
        <v>0.0</v>
      </c>
      <c r="G14" s="24">
        <v>0.0</v>
      </c>
      <c r="H14" s="24">
        <v>0.0</v>
      </c>
      <c r="I14" s="24">
        <v>0.0</v>
      </c>
      <c r="J14" s="24">
        <v>0.0</v>
      </c>
      <c r="K14" s="24">
        <v>20.0</v>
      </c>
      <c r="L14" s="24">
        <v>23.0</v>
      </c>
      <c r="M14" s="24">
        <v>26.0</v>
      </c>
      <c r="N14" s="20">
        <f t="shared" si="3"/>
        <v>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5" t="s">
        <v>27</v>
      </c>
      <c r="B15" s="24">
        <v>5.0</v>
      </c>
      <c r="C15" s="24">
        <v>5.0</v>
      </c>
      <c r="D15" s="24">
        <v>7.0</v>
      </c>
      <c r="E15" s="24">
        <v>8.0</v>
      </c>
      <c r="F15" s="24">
        <v>8.0</v>
      </c>
      <c r="G15" s="24">
        <v>9.0</v>
      </c>
      <c r="H15" s="24">
        <v>10.0</v>
      </c>
      <c r="I15" s="24">
        <v>12.0</v>
      </c>
      <c r="J15" s="24">
        <v>13.0</v>
      </c>
      <c r="K15" s="24">
        <v>16.0</v>
      </c>
      <c r="L15" s="24">
        <v>18.0</v>
      </c>
      <c r="M15" s="24">
        <v>20.0</v>
      </c>
      <c r="N15" s="20">
        <f t="shared" si="3"/>
        <v>131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5" t="s">
        <v>28</v>
      </c>
      <c r="B16" s="24">
        <v>0.0</v>
      </c>
      <c r="C16" s="24">
        <v>0.0</v>
      </c>
      <c r="D16" s="24">
        <v>0.0</v>
      </c>
      <c r="E16" s="24">
        <v>0.0</v>
      </c>
      <c r="F16" s="24">
        <v>0.0</v>
      </c>
      <c r="G16" s="24">
        <v>0.0</v>
      </c>
      <c r="H16" s="24">
        <v>0.0</v>
      </c>
      <c r="I16" s="24">
        <v>0.0</v>
      </c>
      <c r="J16" s="24">
        <v>0.0</v>
      </c>
      <c r="K16" s="24">
        <v>0.0</v>
      </c>
      <c r="L16" s="24">
        <v>18.0</v>
      </c>
      <c r="M16" s="24">
        <v>18.0</v>
      </c>
      <c r="N16" s="20">
        <f t="shared" si="3"/>
        <v>36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5" t="s">
        <v>29</v>
      </c>
      <c r="B17" s="24">
        <v>2.0</v>
      </c>
      <c r="C17" s="24">
        <v>2.0</v>
      </c>
      <c r="D17" s="24">
        <v>2.0</v>
      </c>
      <c r="E17" s="24">
        <v>2.0</v>
      </c>
      <c r="F17" s="24">
        <v>2.0</v>
      </c>
      <c r="G17" s="24">
        <v>2.0</v>
      </c>
      <c r="H17" s="24">
        <v>5.0</v>
      </c>
      <c r="I17" s="24">
        <v>5.0</v>
      </c>
      <c r="J17" s="24">
        <v>5.0</v>
      </c>
      <c r="K17" s="24">
        <v>5.0</v>
      </c>
      <c r="L17" s="24">
        <v>5.0</v>
      </c>
      <c r="M17" s="24">
        <v>5.0</v>
      </c>
      <c r="N17" s="20">
        <f t="shared" si="3"/>
        <v>42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5" t="s">
        <v>30</v>
      </c>
      <c r="B18" s="24">
        <v>2.0</v>
      </c>
      <c r="C18" s="24">
        <v>2.0</v>
      </c>
      <c r="D18" s="24">
        <v>2.0</v>
      </c>
      <c r="E18" s="24">
        <v>2.0</v>
      </c>
      <c r="F18" s="24">
        <v>2.0</v>
      </c>
      <c r="G18" s="24">
        <v>2.0</v>
      </c>
      <c r="H18" s="24">
        <v>2.0</v>
      </c>
      <c r="I18" s="24">
        <v>2.0</v>
      </c>
      <c r="J18" s="24">
        <v>2.0</v>
      </c>
      <c r="K18" s="24">
        <v>7.0</v>
      </c>
      <c r="L18" s="24">
        <v>7.0</v>
      </c>
      <c r="M18" s="24">
        <v>7.0</v>
      </c>
      <c r="N18" s="20">
        <f t="shared" si="3"/>
        <v>39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5" t="s">
        <v>31</v>
      </c>
      <c r="B19" s="24">
        <v>10.0</v>
      </c>
      <c r="C19" s="24">
        <v>10.0</v>
      </c>
      <c r="D19" s="24">
        <v>13.0</v>
      </c>
      <c r="E19" s="24">
        <v>13.0</v>
      </c>
      <c r="F19" s="24">
        <v>12.0</v>
      </c>
      <c r="G19" s="24">
        <v>13.0</v>
      </c>
      <c r="H19" s="24">
        <v>14.0</v>
      </c>
      <c r="I19" s="24">
        <v>14.0</v>
      </c>
      <c r="J19" s="24">
        <v>13.0</v>
      </c>
      <c r="K19" s="24">
        <v>16.0</v>
      </c>
      <c r="L19" s="24">
        <v>16.0</v>
      </c>
      <c r="M19" s="24">
        <v>17.0</v>
      </c>
      <c r="N19" s="20">
        <f t="shared" si="3"/>
        <v>161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5" t="s">
        <v>32</v>
      </c>
      <c r="B20" s="24">
        <v>0.0</v>
      </c>
      <c r="C20" s="24">
        <v>0.0</v>
      </c>
      <c r="D20" s="24">
        <v>0.0</v>
      </c>
      <c r="E20" s="24">
        <v>0.0</v>
      </c>
      <c r="F20" s="24">
        <v>0.0</v>
      </c>
      <c r="G20" s="24">
        <v>0.0</v>
      </c>
      <c r="H20" s="24">
        <v>0.0</v>
      </c>
      <c r="I20" s="24">
        <v>0.0</v>
      </c>
      <c r="J20" s="24">
        <v>0.0</v>
      </c>
      <c r="K20" s="24">
        <v>0.0</v>
      </c>
      <c r="L20" s="24">
        <v>0.0</v>
      </c>
      <c r="M20" s="24">
        <v>42.0</v>
      </c>
      <c r="N20" s="20">
        <f t="shared" si="3"/>
        <v>42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5" t="s">
        <v>33</v>
      </c>
      <c r="B21" s="24">
        <v>8.0</v>
      </c>
      <c r="C21" s="24">
        <v>8.0</v>
      </c>
      <c r="D21" s="24">
        <v>8.0</v>
      </c>
      <c r="E21" s="24">
        <v>8.0</v>
      </c>
      <c r="F21" s="24">
        <v>8.0</v>
      </c>
      <c r="G21" s="24">
        <v>8.0</v>
      </c>
      <c r="H21" s="24">
        <v>8.0</v>
      </c>
      <c r="I21" s="24">
        <v>8.0</v>
      </c>
      <c r="J21" s="24">
        <v>8.0</v>
      </c>
      <c r="K21" s="24">
        <v>8.0</v>
      </c>
      <c r="L21" s="24">
        <v>9.0</v>
      </c>
      <c r="M21" s="24">
        <v>9.0</v>
      </c>
      <c r="N21" s="20">
        <f t="shared" si="3"/>
        <v>98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5" t="s">
        <v>34</v>
      </c>
      <c r="B22" s="24">
        <v>0.0</v>
      </c>
      <c r="C22" s="24">
        <v>0.0</v>
      </c>
      <c r="D22" s="24">
        <v>0.0</v>
      </c>
      <c r="E22" s="24">
        <v>0.0</v>
      </c>
      <c r="F22" s="24">
        <v>0.0</v>
      </c>
      <c r="G22" s="24">
        <v>0.0</v>
      </c>
      <c r="H22" s="24">
        <v>0.0</v>
      </c>
      <c r="I22" s="24">
        <v>0.0</v>
      </c>
      <c r="J22" s="24">
        <v>0.0</v>
      </c>
      <c r="K22" s="24">
        <v>0.0</v>
      </c>
      <c r="L22" s="24">
        <v>0.0</v>
      </c>
      <c r="M22" s="24">
        <v>0.0</v>
      </c>
      <c r="N22" s="20">
        <f t="shared" si="3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5" t="s">
        <v>35</v>
      </c>
      <c r="B23" s="25">
        <f t="shared" ref="B23:M23" si="4">SUM(B13:B22)</f>
        <v>47</v>
      </c>
      <c r="C23" s="25">
        <f t="shared" si="4"/>
        <v>47</v>
      </c>
      <c r="D23" s="25">
        <f t="shared" si="4"/>
        <v>52</v>
      </c>
      <c r="E23" s="25">
        <f t="shared" si="4"/>
        <v>53</v>
      </c>
      <c r="F23" s="25">
        <f t="shared" si="4"/>
        <v>52</v>
      </c>
      <c r="G23" s="25">
        <f t="shared" si="4"/>
        <v>54</v>
      </c>
      <c r="H23" s="25">
        <f t="shared" si="4"/>
        <v>59</v>
      </c>
      <c r="I23" s="25">
        <f t="shared" si="4"/>
        <v>66</v>
      </c>
      <c r="J23" s="25">
        <f t="shared" si="4"/>
        <v>86</v>
      </c>
      <c r="K23" s="25">
        <f t="shared" si="4"/>
        <v>117</v>
      </c>
      <c r="L23" s="25">
        <f t="shared" si="4"/>
        <v>146</v>
      </c>
      <c r="M23" s="25">
        <f t="shared" si="4"/>
        <v>197</v>
      </c>
      <c r="N23" s="20">
        <f t="shared" si="3"/>
        <v>976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5" t="s">
        <v>36</v>
      </c>
      <c r="B24" s="25">
        <f t="shared" ref="B24:M24" si="5">B23/B9</f>
        <v>2.238095238</v>
      </c>
      <c r="C24" s="25">
        <f t="shared" si="5"/>
        <v>2.238095238</v>
      </c>
      <c r="D24" s="25">
        <f t="shared" si="5"/>
        <v>2.08</v>
      </c>
      <c r="E24" s="25">
        <f t="shared" si="5"/>
        <v>2.038461538</v>
      </c>
      <c r="F24" s="25">
        <f t="shared" si="5"/>
        <v>2</v>
      </c>
      <c r="G24" s="25">
        <f t="shared" si="5"/>
        <v>2</v>
      </c>
      <c r="H24" s="25">
        <f t="shared" si="5"/>
        <v>2.034482759</v>
      </c>
      <c r="I24" s="25">
        <f t="shared" si="5"/>
        <v>2.129032258</v>
      </c>
      <c r="J24" s="25">
        <f t="shared" si="5"/>
        <v>2.606060606</v>
      </c>
      <c r="K24" s="25">
        <f t="shared" si="5"/>
        <v>2.925</v>
      </c>
      <c r="L24" s="25">
        <f t="shared" si="5"/>
        <v>2.92</v>
      </c>
      <c r="M24" s="25">
        <f t="shared" si="5"/>
        <v>3.581818182</v>
      </c>
      <c r="N24" s="2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0">
        <f t="shared" ref="N25:N26" si="7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5" t="s">
        <v>37</v>
      </c>
      <c r="B26" s="25">
        <f t="shared" ref="B26:M26" si="6">B8-B23</f>
        <v>229</v>
      </c>
      <c r="C26" s="25">
        <f t="shared" si="6"/>
        <v>243</v>
      </c>
      <c r="D26" s="25">
        <f t="shared" si="6"/>
        <v>248</v>
      </c>
      <c r="E26" s="25">
        <f t="shared" si="6"/>
        <v>252</v>
      </c>
      <c r="F26" s="25">
        <f t="shared" si="6"/>
        <v>259</v>
      </c>
      <c r="G26" s="25">
        <f t="shared" si="6"/>
        <v>261</v>
      </c>
      <c r="H26" s="25">
        <f t="shared" si="6"/>
        <v>261</v>
      </c>
      <c r="I26" s="25">
        <f t="shared" si="6"/>
        <v>262.88</v>
      </c>
      <c r="J26" s="25">
        <f t="shared" si="6"/>
        <v>254</v>
      </c>
      <c r="K26" s="25">
        <f t="shared" si="6"/>
        <v>263</v>
      </c>
      <c r="L26" s="25">
        <f t="shared" si="6"/>
        <v>256</v>
      </c>
      <c r="M26" s="25">
        <f t="shared" si="6"/>
        <v>218</v>
      </c>
      <c r="N26" s="27">
        <f t="shared" si="7"/>
        <v>3006.88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5" t="s">
        <v>38</v>
      </c>
      <c r="B27" s="28">
        <f t="shared" ref="B27:M27" si="8">B26/B8</f>
        <v>0.8297101449</v>
      </c>
      <c r="C27" s="28">
        <f t="shared" si="8"/>
        <v>0.8379310345</v>
      </c>
      <c r="D27" s="28">
        <f t="shared" si="8"/>
        <v>0.8266666667</v>
      </c>
      <c r="E27" s="28">
        <f t="shared" si="8"/>
        <v>0.8262295082</v>
      </c>
      <c r="F27" s="28">
        <f t="shared" si="8"/>
        <v>0.8327974277</v>
      </c>
      <c r="G27" s="28">
        <f t="shared" si="8"/>
        <v>0.8285714286</v>
      </c>
      <c r="H27" s="28">
        <f t="shared" si="8"/>
        <v>0.815625</v>
      </c>
      <c r="I27" s="28">
        <f t="shared" si="8"/>
        <v>0.7993189005</v>
      </c>
      <c r="J27" s="28">
        <f t="shared" si="8"/>
        <v>0.7470588235</v>
      </c>
      <c r="K27" s="28">
        <f t="shared" si="8"/>
        <v>0.6921052632</v>
      </c>
      <c r="L27" s="28">
        <f t="shared" si="8"/>
        <v>0.6368159204</v>
      </c>
      <c r="M27" s="28">
        <f t="shared" si="8"/>
        <v>0.5253012048</v>
      </c>
      <c r="N27" s="2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0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2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5.75" customHeight="1">
      <c r="A226" s="30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2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5.75" customHeight="1">
      <c r="A227" s="30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2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