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S3KH8yaZI7aUwaR0hp407hghAZw2YkmFCdv1J087RVw="/>
    </ext>
  </extLst>
</workbook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<sst xmlns="http://schemas.openxmlformats.org/spreadsheetml/2006/main" count="40" uniqueCount="40">
  <si>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</si>
  <si>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</si>
  <si>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</si>
  <si>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 xml:space="preserve">PATRICIA MOSES </t>
  </si>
  <si>
    <t>Business name:</t>
  </si>
  <si>
    <t xml:space="preserve">CITY FASHIONS </t>
  </si>
  <si>
    <t>Current Date:</t>
  </si>
  <si>
    <t>19-02-2025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</si>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</sst>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GHS]#,##0.00"/>
  </numFmts>
  <fonts count="9">
    <font>
      <sz val="11.0"/>
      <color rgb="FF000000"/>
      <name val="Arial"/>
      <scheme val="minor"/>
    </font>
    <font>
      <b/>
      <sz val="18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sz val="12.0"/>
      <color theme="1"/>
      <name val="Calibri"/>
    </font>
    <font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shrinkToFit="0" wrapText="0"/>
    </xf>
    <xf borderId="0" fillId="2" fontId="2" numFmtId="0" xfId="0" applyAlignment="1" applyFont="1">
      <alignment shrinkToFit="0" wrapText="1"/>
    </xf>
    <xf borderId="0" fillId="2" fontId="3" numFmtId="0" xfId="0" applyAlignment="1" applyFont="1">
      <alignment shrinkToFit="0" wrapText="1"/>
    </xf>
    <xf borderId="0" fillId="2" fontId="4" numFmtId="0" xfId="0" applyAlignment="1" applyFont="1">
      <alignment shrinkToFit="0" wrapText="1"/>
    </xf>
    <xf borderId="0" fillId="2" fontId="5" numFmtId="0" xfId="0" applyAlignment="1" applyFont="1">
      <alignment horizontal="right" shrinkToFit="0" wrapText="1"/>
    </xf>
    <xf borderId="0" fillId="2" fontId="2" numFmtId="0" xfId="0" applyAlignment="1" applyFont="1">
      <alignment shrinkToFit="0" vertical="center" wrapText="1"/>
    </xf>
    <xf borderId="0" fillId="2" fontId="6" numFmtId="0" xfId="0" applyAlignment="1" applyFont="1">
      <alignment shrinkToFit="0" wrapText="1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shrinkToFit="0" vertical="center" wrapText="0"/>
    </xf>
    <xf borderId="0" fillId="2" fontId="5" numFmtId="0" xfId="0" applyAlignment="1" applyFont="1">
      <alignment shrinkToFit="0" wrapText="1"/>
    </xf>
    <xf borderId="0" fillId="2" fontId="4" numFmtId="0" xfId="0" applyAlignment="1" applyFont="1">
      <alignment horizontal="center" shrinkToFit="0" wrapText="1"/>
    </xf>
    <xf borderId="0" fillId="2" fontId="4" numFmtId="0" xfId="0" applyAlignment="1" applyFont="1">
      <alignment horizontal="center" shrinkToFit="0" vertical="center" wrapText="1"/>
    </xf>
    <xf borderId="0" fillId="2" fontId="4" numFmtId="0" xfId="0" applyAlignment="1" applyFont="1">
      <alignment horizontal="right" shrinkToFit="0" wrapText="1"/>
    </xf>
    <xf borderId="0" fillId="0" fontId="6" numFmtId="3" xfId="0" applyAlignment="1" applyFont="1" applyNumberFormat="1">
      <alignment shrinkToFit="0" wrapText="1"/>
    </xf>
    <xf borderId="0" fillId="0" fontId="6" numFmtId="3" xfId="0" applyAlignment="1" applyFont="1" applyNumberFormat="1">
      <alignment readingOrder="0" shrinkToFit="0" wrapText="1"/>
    </xf>
    <xf borderId="0" fillId="2" fontId="6" numFmtId="3" xfId="0" applyAlignment="1" applyFont="1" applyNumberFormat="1">
      <alignment shrinkToFit="0" wrapText="1"/>
    </xf>
    <xf borderId="0" fillId="0" fontId="6" numFmtId="0" xfId="0" applyAlignment="1" applyFont="1">
      <alignment shrinkToFit="0" wrapText="1"/>
    </xf>
    <xf borderId="0" fillId="0" fontId="6" numFmtId="0" xfId="0" applyAlignment="1" applyFont="1">
      <alignment readingOrder="0" shrinkToFit="0" wrapText="1"/>
    </xf>
    <xf borderId="0" fillId="2" fontId="2" numFmtId="3" xfId="0" applyAlignment="1" applyFont="1" applyNumberFormat="1">
      <alignment shrinkToFit="0" wrapText="1"/>
    </xf>
    <xf borderId="0" fillId="2" fontId="2" numFmtId="3" xfId="0" applyAlignment="1" applyFont="1" applyNumberFormat="1">
      <alignment horizontal="right" shrinkToFit="0" wrapText="1"/>
    </xf>
    <xf borderId="0" fillId="0" fontId="6" numFmtId="3" xfId="0" applyAlignment="1" applyFont="1" applyNumberFormat="1">
      <alignment horizontal="right" shrinkToFit="0" wrapText="1"/>
    </xf>
    <xf borderId="0" fillId="0" fontId="6" numFmtId="3" xfId="0" applyAlignment="1" applyFont="1" applyNumberFormat="1">
      <alignment horizontal="right" readingOrder="0" shrinkToFit="0" wrapText="1"/>
    </xf>
    <xf borderId="0" fillId="2" fontId="4" numFmtId="3" xfId="0" applyAlignment="1" applyFont="1" applyNumberFormat="1">
      <alignment horizontal="right" shrinkToFit="0" wrapText="1"/>
    </xf>
    <xf borderId="0" fillId="2" fontId="4" numFmtId="164" xfId="0" applyAlignment="1" applyFont="1" applyNumberFormat="1">
      <alignment horizontal="right" shrinkToFit="0" wrapText="1"/>
    </xf>
    <xf borderId="0" fillId="2" fontId="4" numFmtId="3" xfId="0" applyAlignment="1" applyFont="1" applyNumberFormat="1">
      <alignment shrinkToFit="0" wrapText="1"/>
    </xf>
    <xf borderId="0" fillId="2" fontId="4" numFmtId="9" xfId="0" applyAlignment="1" applyFont="1" applyNumberFormat="1">
      <alignment horizontal="right" shrinkToFit="0" wrapText="1"/>
    </xf>
    <xf borderId="0" fillId="3" fontId="2" numFmtId="0" xfId="0" applyAlignment="1" applyFill="1" applyFont="1">
      <alignment shrinkToFit="0" wrapText="1"/>
    </xf>
    <xf borderId="0" fillId="2" fontId="7" numFmtId="0" xfId="0" applyFont="1"/>
    <xf borderId="0" fillId="3" fontId="7" numFmtId="0" xfId="0" applyFont="1"/>
    <xf borderId="0" fillId="2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31.13"/>
    <col customWidth="1" min="2" max="2" width="8.63"/>
    <col customWidth="1" min="3" max="3" width="9.38"/>
    <col customWidth="1" min="4" max="4" width="9.13"/>
    <col customWidth="1" min="5" max="5" width="8.25"/>
    <col customWidth="1" min="6" max="7" width="8.75"/>
    <col customWidth="1" min="8" max="13" width="8.25"/>
    <col customWidth="1" min="14" max="14" width="9.88"/>
    <col customWidth="1" min="15" max="26" width="7.63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 t="s">
        <v>2</v>
      </c>
      <c r="B3" s="9" t="s">
        <v>3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4</v>
      </c>
      <c r="B4" s="12" t="s">
        <v>5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6</v>
      </c>
      <c r="B5" s="12" t="s">
        <v>7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  <c r="M6" s="15"/>
      <c r="N6" s="1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5" t="s">
        <v>17</v>
      </c>
      <c r="K7" s="15" t="s">
        <v>18</v>
      </c>
      <c r="L7" s="15" t="s">
        <v>19</v>
      </c>
      <c r="M7" s="15" t="s">
        <v>20</v>
      </c>
      <c r="N7" s="16" t="s">
        <v>21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3" t="s">
        <v>22</v>
      </c>
      <c r="B8" s="17">
        <v>273.0</v>
      </c>
      <c r="C8" s="17">
        <v>290.0</v>
      </c>
      <c r="D8" s="17">
        <v>315.0</v>
      </c>
      <c r="E8" s="17">
        <v>331.0</v>
      </c>
      <c r="F8" s="17">
        <v>300.0</v>
      </c>
      <c r="G8" s="17">
        <v>314.0</v>
      </c>
      <c r="H8" s="17">
        <v>328.0</v>
      </c>
      <c r="I8" s="17">
        <v>360.0</v>
      </c>
      <c r="J8" s="17">
        <v>352.0</v>
      </c>
      <c r="K8" s="17">
        <v>370.0</v>
      </c>
      <c r="L8" s="18">
        <v>400.0</v>
      </c>
      <c r="M8" s="18">
        <v>460.0</v>
      </c>
      <c r="N8" s="19">
        <f t="shared" ref="N8:N9" si="1">SUM(B8:M8)</f>
        <v>4093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3" t="s">
        <v>23</v>
      </c>
      <c r="B9" s="20">
        <v>20.0</v>
      </c>
      <c r="C9" s="20">
        <v>35.0</v>
      </c>
      <c r="D9" s="20">
        <v>29.0</v>
      </c>
      <c r="E9" s="20">
        <v>30.0</v>
      </c>
      <c r="F9" s="20">
        <v>35.0</v>
      </c>
      <c r="G9" s="20">
        <v>37.0</v>
      </c>
      <c r="H9" s="20">
        <v>39.0</v>
      </c>
      <c r="I9" s="20">
        <v>43.0</v>
      </c>
      <c r="J9" s="20">
        <v>49.0</v>
      </c>
      <c r="K9" s="21">
        <v>50.0</v>
      </c>
      <c r="L9" s="21">
        <v>50.0</v>
      </c>
      <c r="M9" s="21">
        <v>55.0</v>
      </c>
      <c r="N9" s="19">
        <f t="shared" si="1"/>
        <v>472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3" t="s">
        <v>24</v>
      </c>
      <c r="B10" s="19">
        <f t="shared" ref="B10:N10" si="2">B8/B9</f>
        <v>13.65</v>
      </c>
      <c r="C10" s="19">
        <f t="shared" si="2"/>
        <v>8.285714286</v>
      </c>
      <c r="D10" s="19">
        <f t="shared" si="2"/>
        <v>10.86206897</v>
      </c>
      <c r="E10" s="19">
        <f t="shared" si="2"/>
        <v>11.03333333</v>
      </c>
      <c r="F10" s="19">
        <f t="shared" si="2"/>
        <v>8.571428571</v>
      </c>
      <c r="G10" s="19">
        <f t="shared" si="2"/>
        <v>8.486486486</v>
      </c>
      <c r="H10" s="19">
        <f t="shared" si="2"/>
        <v>8.41025641</v>
      </c>
      <c r="I10" s="19">
        <f t="shared" si="2"/>
        <v>8.372093023</v>
      </c>
      <c r="J10" s="19">
        <f t="shared" si="2"/>
        <v>7.183673469</v>
      </c>
      <c r="K10" s="19">
        <f t="shared" si="2"/>
        <v>7.4</v>
      </c>
      <c r="L10" s="19">
        <f t="shared" si="2"/>
        <v>8</v>
      </c>
      <c r="M10" s="19">
        <f t="shared" si="2"/>
        <v>8.363636364</v>
      </c>
      <c r="N10" s="19">
        <f t="shared" si="2"/>
        <v>8.671610169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.75" customHeight="1">
      <c r="A11" s="13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 t="s">
        <v>25</v>
      </c>
      <c r="B12" s="23"/>
      <c r="C12" s="23"/>
      <c r="D12" s="23"/>
      <c r="E12" s="23"/>
      <c r="F12" s="23"/>
      <c r="G12" s="22"/>
      <c r="H12" s="22"/>
      <c r="I12" s="22"/>
      <c r="J12" s="22"/>
      <c r="K12" s="22"/>
      <c r="L12" s="22"/>
      <c r="M12" s="22"/>
      <c r="N12" s="1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3" t="s">
        <v>26</v>
      </c>
      <c r="B13" s="24">
        <v>25.0</v>
      </c>
      <c r="C13" s="24">
        <v>25.0</v>
      </c>
      <c r="D13" s="24">
        <v>25.0</v>
      </c>
      <c r="E13" s="24">
        <v>25.0</v>
      </c>
      <c r="F13" s="24">
        <v>25.0</v>
      </c>
      <c r="G13" s="24">
        <v>25.0</v>
      </c>
      <c r="H13" s="24">
        <v>25.0</v>
      </c>
      <c r="I13" s="24">
        <v>25.0</v>
      </c>
      <c r="J13" s="24">
        <v>25.0</v>
      </c>
      <c r="K13" s="24">
        <v>25.0</v>
      </c>
      <c r="L13" s="24">
        <v>25.0</v>
      </c>
      <c r="M13" s="24">
        <v>25.0</v>
      </c>
      <c r="N13" s="19">
        <f t="shared" ref="N13:N23" si="3">SUM(B13:M13)</f>
        <v>300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3" t="s">
        <v>27</v>
      </c>
      <c r="B14" s="24">
        <v>0.0</v>
      </c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19">
        <f t="shared" si="3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3" t="s">
        <v>28</v>
      </c>
      <c r="B15" s="24">
        <v>61.0</v>
      </c>
      <c r="C15" s="24">
        <v>52.0</v>
      </c>
      <c r="D15" s="24">
        <v>46.0</v>
      </c>
      <c r="E15" s="24">
        <v>49.0</v>
      </c>
      <c r="F15" s="24">
        <v>51.0</v>
      </c>
      <c r="G15" s="24">
        <v>50.0</v>
      </c>
      <c r="H15" s="24">
        <v>43.0</v>
      </c>
      <c r="I15" s="24">
        <v>67.0</v>
      </c>
      <c r="J15" s="24">
        <v>65.0</v>
      </c>
      <c r="K15" s="24">
        <v>59.0</v>
      </c>
      <c r="L15" s="24">
        <v>59.0</v>
      </c>
      <c r="M15" s="24">
        <v>59.0</v>
      </c>
      <c r="N15" s="19">
        <f t="shared" si="3"/>
        <v>661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3" t="s">
        <v>29</v>
      </c>
      <c r="B16" s="24">
        <v>10.0</v>
      </c>
      <c r="C16" s="24">
        <v>10.0</v>
      </c>
      <c r="D16" s="24">
        <v>10.0</v>
      </c>
      <c r="E16" s="24">
        <v>10.0</v>
      </c>
      <c r="F16" s="24">
        <v>10.0</v>
      </c>
      <c r="G16" s="24">
        <v>10.0</v>
      </c>
      <c r="H16" s="24">
        <v>10.0</v>
      </c>
      <c r="I16" s="24">
        <v>10.0</v>
      </c>
      <c r="J16" s="24">
        <v>10.0</v>
      </c>
      <c r="K16" s="24">
        <v>10.0</v>
      </c>
      <c r="L16" s="24">
        <v>10.0</v>
      </c>
      <c r="M16" s="24">
        <v>10.0</v>
      </c>
      <c r="N16" s="19">
        <f t="shared" si="3"/>
        <v>120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3" t="s">
        <v>30</v>
      </c>
      <c r="B17" s="24">
        <v>2.0</v>
      </c>
      <c r="C17" s="24">
        <v>2.0</v>
      </c>
      <c r="D17" s="24">
        <v>2.0</v>
      </c>
      <c r="E17" s="24">
        <v>2.0</v>
      </c>
      <c r="F17" s="24">
        <v>2.0</v>
      </c>
      <c r="G17" s="24">
        <v>2.0</v>
      </c>
      <c r="H17" s="24">
        <v>2.0</v>
      </c>
      <c r="I17" s="24">
        <v>2.0</v>
      </c>
      <c r="J17" s="24">
        <v>2.0</v>
      </c>
      <c r="K17" s="24">
        <v>2.0</v>
      </c>
      <c r="L17" s="24">
        <v>2.0</v>
      </c>
      <c r="M17" s="24">
        <v>2.0</v>
      </c>
      <c r="N17" s="19">
        <f t="shared" si="3"/>
        <v>24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3" t="s">
        <v>31</v>
      </c>
      <c r="B18" s="24">
        <v>3.0</v>
      </c>
      <c r="C18" s="24"/>
      <c r="D18" s="24">
        <v>0.0</v>
      </c>
      <c r="E18" s="24">
        <v>0.0</v>
      </c>
      <c r="F18" s="24">
        <v>3.0</v>
      </c>
      <c r="G18" s="24">
        <v>3.0</v>
      </c>
      <c r="H18" s="24">
        <v>3.0</v>
      </c>
      <c r="I18" s="24">
        <v>0.0</v>
      </c>
      <c r="J18" s="24">
        <v>0.0</v>
      </c>
      <c r="K18" s="24">
        <v>0.0</v>
      </c>
      <c r="L18" s="24">
        <v>3.0</v>
      </c>
      <c r="M18" s="24">
        <v>0.0</v>
      </c>
      <c r="N18" s="19">
        <f t="shared" si="3"/>
        <v>15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3" t="s">
        <v>32</v>
      </c>
      <c r="B19" s="24">
        <v>20.0</v>
      </c>
      <c r="C19" s="24">
        <v>20.0</v>
      </c>
      <c r="D19" s="24">
        <v>20.0</v>
      </c>
      <c r="E19" s="24">
        <v>20.0</v>
      </c>
      <c r="F19" s="24">
        <v>22.0</v>
      </c>
      <c r="G19" s="24">
        <v>22.0</v>
      </c>
      <c r="H19" s="24">
        <v>23.0</v>
      </c>
      <c r="I19" s="24">
        <v>15.0</v>
      </c>
      <c r="J19" s="24">
        <v>10.0</v>
      </c>
      <c r="K19" s="25">
        <v>20.0</v>
      </c>
      <c r="L19" s="25">
        <v>20.0</v>
      </c>
      <c r="M19" s="25">
        <v>20.0</v>
      </c>
      <c r="N19" s="19">
        <f t="shared" si="3"/>
        <v>232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13" t="s">
        <v>33</v>
      </c>
      <c r="B20" s="24">
        <v>0.0</v>
      </c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42.0</v>
      </c>
      <c r="L20" s="24">
        <v>42.0</v>
      </c>
      <c r="M20" s="24">
        <v>42.0</v>
      </c>
      <c r="N20" s="19">
        <f t="shared" si="3"/>
        <v>126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3" t="s">
        <v>34</v>
      </c>
      <c r="B21" s="24">
        <v>1.0</v>
      </c>
      <c r="C21" s="24">
        <v>1.0</v>
      </c>
      <c r="D21" s="24">
        <v>1.0</v>
      </c>
      <c r="E21" s="24">
        <v>1.0</v>
      </c>
      <c r="F21" s="24">
        <v>1.0</v>
      </c>
      <c r="G21" s="24">
        <v>1.0</v>
      </c>
      <c r="H21" s="24">
        <v>1.0</v>
      </c>
      <c r="I21" s="24">
        <v>1.0</v>
      </c>
      <c r="J21" s="24">
        <v>1.0</v>
      </c>
      <c r="K21" s="24">
        <v>1.0</v>
      </c>
      <c r="L21" s="24">
        <v>1.0</v>
      </c>
      <c r="M21" s="24">
        <v>1.0</v>
      </c>
      <c r="N21" s="19">
        <f t="shared" si="3"/>
        <v>12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3" t="s">
        <v>35</v>
      </c>
      <c r="B22" s="24">
        <v>1.0</v>
      </c>
      <c r="C22" s="24">
        <v>0.0</v>
      </c>
      <c r="D22" s="24">
        <v>0.0</v>
      </c>
      <c r="E22" s="24">
        <v>2.0</v>
      </c>
      <c r="F22" s="24">
        <v>0.0</v>
      </c>
      <c r="G22" s="24">
        <v>0.0</v>
      </c>
      <c r="H22" s="24">
        <v>1.0</v>
      </c>
      <c r="I22" s="24">
        <v>1.0</v>
      </c>
      <c r="J22" s="24">
        <v>0.0</v>
      </c>
      <c r="K22" s="24">
        <v>0.0</v>
      </c>
      <c r="L22" s="24">
        <v>0.0</v>
      </c>
      <c r="M22" s="24">
        <v>0.0</v>
      </c>
      <c r="N22" s="19">
        <f t="shared" si="3"/>
        <v>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3" t="s">
        <v>36</v>
      </c>
      <c r="B23" s="26">
        <f t="shared" ref="B23:M23" si="4">SUM(B13:B22)</f>
        <v>123</v>
      </c>
      <c r="C23" s="26">
        <f t="shared" si="4"/>
        <v>110</v>
      </c>
      <c r="D23" s="26">
        <f t="shared" si="4"/>
        <v>104</v>
      </c>
      <c r="E23" s="26">
        <f t="shared" si="4"/>
        <v>109</v>
      </c>
      <c r="F23" s="26">
        <f t="shared" si="4"/>
        <v>114</v>
      </c>
      <c r="G23" s="26">
        <f t="shared" si="4"/>
        <v>113</v>
      </c>
      <c r="H23" s="26">
        <f t="shared" si="4"/>
        <v>108</v>
      </c>
      <c r="I23" s="26">
        <f t="shared" si="4"/>
        <v>121</v>
      </c>
      <c r="J23" s="26">
        <f t="shared" si="4"/>
        <v>113</v>
      </c>
      <c r="K23" s="26">
        <f t="shared" si="4"/>
        <v>159</v>
      </c>
      <c r="L23" s="26">
        <f t="shared" si="4"/>
        <v>162</v>
      </c>
      <c r="M23" s="26">
        <f t="shared" si="4"/>
        <v>159</v>
      </c>
      <c r="N23" s="19">
        <f t="shared" si="3"/>
        <v>1495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3" t="s">
        <v>37</v>
      </c>
      <c r="B24" s="26">
        <f>B23/C23</f>
        <v>1.118181818</v>
      </c>
      <c r="C24" s="26">
        <f t="shared" ref="C24:F24" si="5">C23/C9</f>
        <v>3.142857143</v>
      </c>
      <c r="D24" s="26">
        <f t="shared" si="5"/>
        <v>3.586206897</v>
      </c>
      <c r="E24" s="26">
        <f t="shared" si="5"/>
        <v>3.633333333</v>
      </c>
      <c r="F24" s="26">
        <f t="shared" si="5"/>
        <v>3.257142857</v>
      </c>
      <c r="G24" s="26">
        <f>G13/F24</f>
        <v>7.675438596</v>
      </c>
      <c r="H24" s="26">
        <f t="shared" ref="H24:L24" si="6">H23/H9</f>
        <v>2.769230769</v>
      </c>
      <c r="I24" s="26">
        <f t="shared" si="6"/>
        <v>2.813953488</v>
      </c>
      <c r="J24" s="26">
        <f t="shared" si="6"/>
        <v>2.306122449</v>
      </c>
      <c r="K24" s="26">
        <f t="shared" si="6"/>
        <v>3.18</v>
      </c>
      <c r="L24" s="26">
        <f t="shared" si="6"/>
        <v>3.24</v>
      </c>
      <c r="M24" s="26">
        <f>M23/M23</f>
        <v>1</v>
      </c>
      <c r="N24" s="19">
        <f>N23/N9</f>
        <v>3.167372881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1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19">
        <f t="shared" ref="N25:N26" si="8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3" t="s">
        <v>38</v>
      </c>
      <c r="B26" s="26">
        <f t="shared" ref="B26:M26" si="7">B8-B23</f>
        <v>150</v>
      </c>
      <c r="C26" s="26">
        <f t="shared" si="7"/>
        <v>180</v>
      </c>
      <c r="D26" s="26">
        <f t="shared" si="7"/>
        <v>211</v>
      </c>
      <c r="E26" s="26">
        <f t="shared" si="7"/>
        <v>222</v>
      </c>
      <c r="F26" s="26">
        <f t="shared" si="7"/>
        <v>186</v>
      </c>
      <c r="G26" s="26">
        <f t="shared" si="7"/>
        <v>201</v>
      </c>
      <c r="H26" s="26">
        <f t="shared" si="7"/>
        <v>220</v>
      </c>
      <c r="I26" s="26">
        <f t="shared" si="7"/>
        <v>239</v>
      </c>
      <c r="J26" s="26">
        <f t="shared" si="7"/>
        <v>239</v>
      </c>
      <c r="K26" s="26">
        <f t="shared" si="7"/>
        <v>211</v>
      </c>
      <c r="L26" s="26">
        <f t="shared" si="7"/>
        <v>238</v>
      </c>
      <c r="M26" s="26">
        <f t="shared" si="7"/>
        <v>301</v>
      </c>
      <c r="N26" s="28">
        <f t="shared" si="8"/>
        <v>2598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3" t="s">
        <v>39</v>
      </c>
      <c r="B27" s="29">
        <f t="shared" ref="B27:N27" si="9">B26/B8</f>
        <v>0.5494505495</v>
      </c>
      <c r="C27" s="29">
        <f t="shared" si="9"/>
        <v>0.6206896552</v>
      </c>
      <c r="D27" s="29">
        <f t="shared" si="9"/>
        <v>0.6698412698</v>
      </c>
      <c r="E27" s="29">
        <f t="shared" si="9"/>
        <v>0.670694864</v>
      </c>
      <c r="F27" s="29">
        <f t="shared" si="9"/>
        <v>0.62</v>
      </c>
      <c r="G27" s="29">
        <f t="shared" si="9"/>
        <v>0.6401273885</v>
      </c>
      <c r="H27" s="29">
        <f t="shared" si="9"/>
        <v>0.6707317073</v>
      </c>
      <c r="I27" s="29">
        <f t="shared" si="9"/>
        <v>0.6638888889</v>
      </c>
      <c r="J27" s="29">
        <f t="shared" si="9"/>
        <v>0.6789772727</v>
      </c>
      <c r="K27" s="29">
        <f t="shared" si="9"/>
        <v>0.5702702703</v>
      </c>
      <c r="L27" s="29">
        <f t="shared" si="9"/>
        <v>0.595</v>
      </c>
      <c r="M27" s="29">
        <f t="shared" si="9"/>
        <v>0.6543478261</v>
      </c>
      <c r="N27" s="29">
        <f t="shared" si="9"/>
        <v>0.6347422429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1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3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5.75" customHeight="1">
      <c r="A226" s="31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3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5.75" customHeight="1">
      <c r="A227" s="31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3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