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admin\Desktop\Leticia Dansowaa PITCH ENTRAPOV2025\"/>
    </mc:Choice>
  </mc:AlternateContent>
  <xr:revisionPtr revIDLastSave="0" documentId="13_ncr:1_{DB05E07C-0AE9-4130-AAC9-9E7759D62C5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" l="1"/>
  <c r="J26" i="1" s="1"/>
  <c r="J27" i="1" s="1"/>
  <c r="N25" i="1"/>
  <c r="M23" i="1"/>
  <c r="M26" i="1" s="1"/>
  <c r="M27" i="1" s="1"/>
  <c r="L23" i="1"/>
  <c r="L26" i="1" s="1"/>
  <c r="L27" i="1" s="1"/>
  <c r="K23" i="1"/>
  <c r="K24" i="1" s="1"/>
  <c r="I23" i="1"/>
  <c r="I26" i="1" s="1"/>
  <c r="I27" i="1" s="1"/>
  <c r="H23" i="1"/>
  <c r="H26" i="1" s="1"/>
  <c r="H27" i="1" s="1"/>
  <c r="G23" i="1"/>
  <c r="G24" i="1" s="1"/>
  <c r="F23" i="1"/>
  <c r="F26" i="1" s="1"/>
  <c r="F27" i="1" s="1"/>
  <c r="E23" i="1"/>
  <c r="E26" i="1" s="1"/>
  <c r="E27" i="1" s="1"/>
  <c r="D23" i="1"/>
  <c r="D26" i="1" s="1"/>
  <c r="D27" i="1" s="1"/>
  <c r="C23" i="1"/>
  <c r="C24" i="1" s="1"/>
  <c r="B23" i="1"/>
  <c r="B26" i="1" s="1"/>
  <c r="N22" i="1"/>
  <c r="N21" i="1"/>
  <c r="N20" i="1"/>
  <c r="N19" i="1"/>
  <c r="N18" i="1"/>
  <c r="N17" i="1"/>
  <c r="N16" i="1"/>
  <c r="N15" i="1"/>
  <c r="N14" i="1"/>
  <c r="N13" i="1"/>
  <c r="M10" i="1"/>
  <c r="L10" i="1"/>
  <c r="K10" i="1"/>
  <c r="J10" i="1"/>
  <c r="I10" i="1"/>
  <c r="G10" i="1"/>
  <c r="F10" i="1"/>
  <c r="E10" i="1"/>
  <c r="D10" i="1"/>
  <c r="C10" i="1"/>
  <c r="B10" i="1"/>
  <c r="N9" i="1"/>
  <c r="N8" i="1"/>
  <c r="N10" i="1" l="1"/>
  <c r="B27" i="1"/>
  <c r="D24" i="1"/>
  <c r="H24" i="1"/>
  <c r="L24" i="1"/>
  <c r="C26" i="1"/>
  <c r="C27" i="1" s="1"/>
  <c r="G26" i="1"/>
  <c r="G27" i="1" s="1"/>
  <c r="K26" i="1"/>
  <c r="K27" i="1" s="1"/>
  <c r="N23" i="1"/>
  <c r="E24" i="1"/>
  <c r="I24" i="1"/>
  <c r="M24" i="1"/>
  <c r="B24" i="1"/>
  <c r="F24" i="1"/>
  <c r="N26" i="1" l="1"/>
</calcChain>
</file>

<file path=xl/sharedStrings.xml><?xml version="1.0" encoding="utf-8"?>
<sst xmlns="http://schemas.openxmlformats.org/spreadsheetml/2006/main" count="39" uniqueCount="39">
  <si>
    <t>Income Statement</t>
  </si>
  <si>
    <t>Instructions: Type your information into the white cells</t>
  </si>
  <si>
    <t>Your name is:</t>
  </si>
  <si>
    <t>Business name:</t>
  </si>
  <si>
    <t>Current Date:</t>
  </si>
  <si>
    <t>Month</t>
  </si>
  <si>
    <t>9 Months Ago</t>
  </si>
  <si>
    <t>8 Months Ago</t>
  </si>
  <si>
    <t>7 Months Ago</t>
  </si>
  <si>
    <t>6 Months Ago</t>
  </si>
  <si>
    <t>5 Months Ago</t>
  </si>
  <si>
    <t>4 Months Ago</t>
  </si>
  <si>
    <t>3 Months Ago</t>
  </si>
  <si>
    <t>2 Months Ago</t>
  </si>
  <si>
    <t>Last Month</t>
  </si>
  <si>
    <t>Month 1 Forecast</t>
  </si>
  <si>
    <t>Month 2 Forecast</t>
  </si>
  <si>
    <t>Month 3 Forecast</t>
  </si>
  <si>
    <t>Total</t>
  </si>
  <si>
    <t>Sales revenue</t>
  </si>
  <si>
    <t>Total transactions or units sold</t>
  </si>
  <si>
    <t>Revenue per transaction or unit</t>
  </si>
  <si>
    <t>Expenses</t>
  </si>
  <si>
    <t>Self salary</t>
  </si>
  <si>
    <t>Employee salaries</t>
  </si>
  <si>
    <t>Raw materials</t>
  </si>
  <si>
    <t>Store Rent</t>
  </si>
  <si>
    <t>Technology</t>
  </si>
  <si>
    <t>Advertising</t>
  </si>
  <si>
    <t>Transportation</t>
  </si>
  <si>
    <t>Loan repayment</t>
  </si>
  <si>
    <t>Taxes/Fees</t>
  </si>
  <si>
    <t>Other</t>
  </si>
  <si>
    <t>Total Expenses</t>
  </si>
  <si>
    <t>Expense per transaction or unit</t>
  </si>
  <si>
    <t>Net Income to reinvest</t>
  </si>
  <si>
    <t>Net Profit Margin</t>
  </si>
  <si>
    <t>LETICIA DANSOWAA</t>
  </si>
  <si>
    <t>Xter's Tasty Shito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</si>
</sst>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GHS]#,##0.00"/>
  </numFmts>
  <fonts count="9" x14ac:knownFonts="1">
    <font>
      <sz val="11"/>
      <color theme="1"/>
      <name val="Calibri"/>
      <scheme val="minor"/>
    </font>
    <font>
      <b/>
      <sz val="18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  <fill>
      <patternFill patternType="solid">
        <fgColor rgb="FFCFE2F3"/>
        <bgColor rgb="FFCFE2F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5" fillId="2" borderId="0" xfId="0" applyFont="1" applyFill="1" applyAlignment="1">
      <alignment horizontal="right" wrapText="1"/>
    </xf>
    <xf numFmtId="0" fontId="2" fillId="2" borderId="0" xfId="0" applyFont="1" applyFill="1" applyAlignment="1">
      <alignment vertical="center" wrapText="1"/>
    </xf>
    <xf numFmtId="0" fontId="6" fillId="2" borderId="0" xfId="0" applyFont="1" applyFill="1" applyAlignment="1">
      <alignment wrapText="1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wrapText="1"/>
    </xf>
    <xf numFmtId="0" fontId="2" fillId="3" borderId="0" xfId="0" applyFont="1" applyFill="1" applyAlignment="1">
      <alignment vertical="center"/>
    </xf>
    <xf numFmtId="0" fontId="5" fillId="2" borderId="0" xfId="0" applyFont="1" applyFill="1" applyAlignment="1">
      <alignment wrapText="1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right" wrapText="1"/>
    </xf>
    <xf numFmtId="3" fontId="6" fillId="3" borderId="0" xfId="0" applyNumberFormat="1" applyFont="1" applyFill="1" applyAlignment="1">
      <alignment wrapText="1"/>
    </xf>
    <xf numFmtId="3" fontId="6" fillId="2" borderId="0" xfId="0" applyNumberFormat="1" applyFont="1" applyFill="1" applyAlignment="1">
      <alignment wrapText="1"/>
    </xf>
    <xf numFmtId="0" fontId="6" fillId="3" borderId="0" xfId="0" applyFont="1" applyFill="1" applyAlignment="1">
      <alignment wrapText="1"/>
    </xf>
    <xf numFmtId="3" fontId="2" fillId="2" borderId="0" xfId="0" applyNumberFormat="1" applyFont="1" applyFill="1" applyAlignment="1">
      <alignment wrapText="1"/>
    </xf>
    <xf numFmtId="3" fontId="2" fillId="2" borderId="0" xfId="0" applyNumberFormat="1" applyFont="1" applyFill="1" applyAlignment="1">
      <alignment horizontal="right" wrapText="1"/>
    </xf>
    <xf numFmtId="3" fontId="6" fillId="3" borderId="0" xfId="0" applyNumberFormat="1" applyFont="1" applyFill="1" applyAlignment="1">
      <alignment horizontal="right" wrapText="1"/>
    </xf>
    <xf numFmtId="3" fontId="4" fillId="2" borderId="0" xfId="0" applyNumberFormat="1" applyFont="1" applyFill="1" applyAlignment="1">
      <alignment horizontal="right" wrapText="1"/>
    </xf>
    <xf numFmtId="164" fontId="4" fillId="2" borderId="0" xfId="0" applyNumberFormat="1" applyFont="1" applyFill="1" applyAlignment="1">
      <alignment horizontal="right" wrapText="1"/>
    </xf>
    <xf numFmtId="3" fontId="4" fillId="2" borderId="0" xfId="0" applyNumberFormat="1" applyFont="1" applyFill="1" applyAlignment="1">
      <alignment wrapText="1"/>
    </xf>
    <xf numFmtId="9" fontId="4" fillId="2" borderId="0" xfId="0" applyNumberFormat="1" applyFont="1" applyFill="1" applyAlignment="1">
      <alignment horizontal="right" wrapText="1"/>
    </xf>
    <xf numFmtId="0" fontId="2" fillId="4" borderId="0" xfId="0" applyFont="1" applyFill="1" applyAlignment="1">
      <alignment wrapText="1"/>
    </xf>
    <xf numFmtId="0" fontId="7" fillId="2" borderId="0" xfId="0" applyFont="1" applyFill="1"/>
    <xf numFmtId="0" fontId="7" fillId="4" borderId="0" xfId="0" applyFont="1" applyFill="1"/>
    <xf numFmtId="0" fontId="8" fillId="2" borderId="0" xfId="0" applyFont="1" applyFill="1"/>
    <xf numFmtId="14" fontId="2" fillId="3" borderId="0" xfId="0" applyNumberFormat="1" applyFont="1" applyFill="1" applyAlignment="1">
      <alignment vertical="center"/>
    </xf>
    <xf numFmtId="4" fontId="6" fillId="3" borderId="0" xfId="0" applyNumberFormat="1" applyFont="1" applyFill="1" applyAlignment="1">
      <alignment wrapText="1"/>
    </xf>
    <xf numFmtId="4" fontId="6" fillId="2" borderId="0" xfId="0" applyNumberFormat="1" applyFont="1" applyFill="1" applyAlignment="1">
      <alignment wrapText="1"/>
    </xf>
    <xf numFmtId="4" fontId="2" fillId="2" borderId="0" xfId="0" applyNumberFormat="1" applyFont="1" applyFill="1" applyAlignment="1">
      <alignment wrapText="1"/>
    </xf>
    <xf numFmtId="4" fontId="6" fillId="3" borderId="0" xfId="0" applyNumberFormat="1" applyFont="1" applyFill="1" applyAlignment="1">
      <alignment horizontal="right" wrapText="1"/>
    </xf>
    <xf numFmtId="4" fontId="4" fillId="2" borderId="0" xfId="0" applyNumberFormat="1" applyFont="1" applyFill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pane ySplit="2" topLeftCell="A6" activePane="bottomLeft" state="frozen"/>
      <selection pane="bottomLeft" activeCell="H13" sqref="H13"/>
    </sheetView>
  </sheetViews>
  <sheetFormatPr defaultColWidth="14.44140625" defaultRowHeight="15" customHeight="1" x14ac:dyDescent="0.3"/>
  <cols>
    <col min="1" max="1" width="35.5546875" customWidth="1"/>
    <col min="2" max="2" width="9.88671875" customWidth="1"/>
    <col min="3" max="3" width="10.6640625" customWidth="1"/>
    <col min="4" max="4" width="10.44140625" customWidth="1"/>
    <col min="5" max="5" width="9.44140625" customWidth="1"/>
    <col min="6" max="7" width="10" customWidth="1"/>
    <col min="8" max="13" width="9.44140625" customWidth="1"/>
    <col min="14" max="14" width="11.33203125" customWidth="1"/>
    <col min="15" max="26" width="8.6640625" customWidth="1"/>
  </cols>
  <sheetData>
    <row r="1" spans="1:26" ht="22.8" x14ac:dyDescent="0.3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5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.6" x14ac:dyDescent="0.3">
      <c r="A2" s="6"/>
      <c r="B2" s="7"/>
      <c r="C2" s="7"/>
      <c r="D2" s="7"/>
      <c r="E2" s="3"/>
      <c r="F2" s="3"/>
      <c r="G2" s="3"/>
      <c r="H2" s="3"/>
      <c r="I2" s="3"/>
      <c r="J2" s="3"/>
      <c r="K2" s="3"/>
      <c r="L2" s="3"/>
      <c r="M2" s="3"/>
      <c r="N2" s="8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6" t="s">
        <v>2</v>
      </c>
      <c r="B3" s="9" t="s">
        <v>37</v>
      </c>
      <c r="C3" s="10"/>
      <c r="D3" s="10"/>
      <c r="E3" s="11"/>
      <c r="F3" s="11"/>
      <c r="G3" s="11"/>
      <c r="H3" s="3"/>
      <c r="I3" s="3"/>
      <c r="J3" s="3"/>
      <c r="K3" s="3"/>
      <c r="L3" s="3"/>
      <c r="M3" s="3"/>
      <c r="N3" s="8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6" x14ac:dyDescent="0.3">
      <c r="A4" s="6" t="s">
        <v>3</v>
      </c>
      <c r="B4" s="12" t="s">
        <v>38</v>
      </c>
      <c r="C4" s="10"/>
      <c r="D4" s="10"/>
      <c r="E4" s="11"/>
      <c r="F4" s="11"/>
      <c r="G4" s="11"/>
      <c r="H4" s="3"/>
      <c r="I4" s="3"/>
      <c r="J4" s="3"/>
      <c r="K4" s="3"/>
      <c r="L4" s="3"/>
      <c r="M4" s="3"/>
      <c r="N4" s="8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6" x14ac:dyDescent="0.3">
      <c r="A5" s="6" t="s">
        <v>4</v>
      </c>
      <c r="B5" s="31">
        <v>45690</v>
      </c>
      <c r="C5" s="10"/>
      <c r="D5" s="10"/>
      <c r="E5" s="11"/>
      <c r="F5" s="11"/>
      <c r="G5" s="11"/>
      <c r="H5" s="3"/>
      <c r="I5" s="3"/>
      <c r="J5" s="3"/>
      <c r="K5" s="3"/>
      <c r="L5" s="3"/>
      <c r="M5" s="3"/>
      <c r="N5" s="8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6" x14ac:dyDescent="0.3">
      <c r="A6" s="13"/>
      <c r="B6" s="14"/>
      <c r="C6" s="14"/>
      <c r="D6" s="14"/>
      <c r="E6" s="14"/>
      <c r="F6" s="14"/>
      <c r="G6" s="14"/>
      <c r="H6" s="14"/>
      <c r="I6" s="14"/>
      <c r="J6" s="15"/>
      <c r="K6" s="15"/>
      <c r="L6" s="15"/>
      <c r="M6" s="15"/>
      <c r="N6" s="16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7" x14ac:dyDescent="0.3">
      <c r="A7" s="13" t="s">
        <v>5</v>
      </c>
      <c r="B7" s="14" t="s">
        <v>6</v>
      </c>
      <c r="C7" s="14" t="s">
        <v>7</v>
      </c>
      <c r="D7" s="14" t="s">
        <v>8</v>
      </c>
      <c r="E7" s="14" t="s">
        <v>9</v>
      </c>
      <c r="F7" s="14" t="s">
        <v>10</v>
      </c>
      <c r="G7" s="14" t="s">
        <v>11</v>
      </c>
      <c r="H7" s="14" t="s">
        <v>12</v>
      </c>
      <c r="I7" s="14" t="s">
        <v>13</v>
      </c>
      <c r="J7" s="15" t="s">
        <v>14</v>
      </c>
      <c r="K7" s="15" t="s">
        <v>15</v>
      </c>
      <c r="L7" s="15" t="s">
        <v>16</v>
      </c>
      <c r="M7" s="15" t="s">
        <v>17</v>
      </c>
      <c r="N7" s="16" t="s">
        <v>18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6" x14ac:dyDescent="0.3">
      <c r="A8" s="13" t="s">
        <v>19</v>
      </c>
      <c r="B8" s="17">
        <v>0</v>
      </c>
      <c r="C8" s="17">
        <v>0</v>
      </c>
      <c r="D8" s="17">
        <v>0</v>
      </c>
      <c r="E8" s="17">
        <v>0</v>
      </c>
      <c r="F8" s="17">
        <v>0</v>
      </c>
      <c r="G8" s="32">
        <v>342.56</v>
      </c>
      <c r="H8" s="32">
        <v>526.25</v>
      </c>
      <c r="I8" s="32">
        <v>839.05</v>
      </c>
      <c r="J8" s="32">
        <v>1379</v>
      </c>
      <c r="K8" s="32">
        <v>1789.5</v>
      </c>
      <c r="L8" s="32">
        <v>2587.69</v>
      </c>
      <c r="M8" s="32">
        <v>2867.9</v>
      </c>
      <c r="N8" s="33">
        <f t="shared" ref="N8:N9" si="0">SUM(B8:M8)</f>
        <v>10331.949999999999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6" x14ac:dyDescent="0.3">
      <c r="A9" s="13" t="s">
        <v>20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32">
        <v>15</v>
      </c>
      <c r="H9" s="32">
        <v>35</v>
      </c>
      <c r="I9" s="32">
        <v>55</v>
      </c>
      <c r="J9" s="32">
        <v>75</v>
      </c>
      <c r="K9" s="32">
        <v>110</v>
      </c>
      <c r="L9" s="32">
        <v>164</v>
      </c>
      <c r="M9" s="32">
        <v>205</v>
      </c>
      <c r="N9" s="33">
        <f t="shared" si="0"/>
        <v>659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6" x14ac:dyDescent="0.3">
      <c r="A10" s="13" t="s">
        <v>21</v>
      </c>
      <c r="B10" s="18" t="e">
        <f t="shared" ref="B10:N10" si="1">B8/B9</f>
        <v>#DIV/0!</v>
      </c>
      <c r="C10" s="18" t="e">
        <f t="shared" si="1"/>
        <v>#DIV/0!</v>
      </c>
      <c r="D10" s="18" t="e">
        <f t="shared" si="1"/>
        <v>#DIV/0!</v>
      </c>
      <c r="E10" s="18" t="e">
        <f t="shared" si="1"/>
        <v>#DIV/0!</v>
      </c>
      <c r="F10" s="18" t="e">
        <f t="shared" si="1"/>
        <v>#DIV/0!</v>
      </c>
      <c r="G10" s="33">
        <f t="shared" si="1"/>
        <v>22.837333333333333</v>
      </c>
      <c r="H10" s="33">
        <v>12</v>
      </c>
      <c r="I10" s="33">
        <f t="shared" si="1"/>
        <v>15.255454545454544</v>
      </c>
      <c r="J10" s="33">
        <f t="shared" si="1"/>
        <v>18.386666666666667</v>
      </c>
      <c r="K10" s="33">
        <f t="shared" si="1"/>
        <v>16.268181818181819</v>
      </c>
      <c r="L10" s="33">
        <f t="shared" si="1"/>
        <v>15.77859756097561</v>
      </c>
      <c r="M10" s="33">
        <f t="shared" si="1"/>
        <v>13.989756097560976</v>
      </c>
      <c r="N10" s="33">
        <f t="shared" si="1"/>
        <v>15.678224582701061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6.75" customHeight="1" x14ac:dyDescent="0.3">
      <c r="A11" s="13"/>
      <c r="B11" s="20"/>
      <c r="C11" s="20"/>
      <c r="D11" s="20"/>
      <c r="E11" s="20"/>
      <c r="F11" s="20"/>
      <c r="G11" s="34"/>
      <c r="H11" s="34"/>
      <c r="I11" s="34"/>
      <c r="J11" s="34"/>
      <c r="K11" s="34"/>
      <c r="L11" s="34"/>
      <c r="M11" s="34"/>
      <c r="N11" s="3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6" x14ac:dyDescent="0.3">
      <c r="A12" s="6" t="s">
        <v>22</v>
      </c>
      <c r="B12" s="21"/>
      <c r="C12" s="21"/>
      <c r="D12" s="21"/>
      <c r="E12" s="21"/>
      <c r="F12" s="21"/>
      <c r="G12" s="34"/>
      <c r="H12" s="34"/>
      <c r="I12" s="34"/>
      <c r="J12" s="34"/>
      <c r="K12" s="34"/>
      <c r="L12" s="34"/>
      <c r="M12" s="34"/>
      <c r="N12" s="3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6" x14ac:dyDescent="0.3">
      <c r="A13" s="13" t="s">
        <v>23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35">
        <v>0</v>
      </c>
      <c r="H13" s="35">
        <v>0</v>
      </c>
      <c r="I13" s="35">
        <v>85</v>
      </c>
      <c r="J13" s="35">
        <v>195.78</v>
      </c>
      <c r="K13" s="35">
        <v>150</v>
      </c>
      <c r="L13" s="35">
        <v>150</v>
      </c>
      <c r="M13" s="35">
        <v>150</v>
      </c>
      <c r="N13" s="33">
        <f t="shared" ref="N13:N23" si="2">SUM(B13:M13)</f>
        <v>730.78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6" x14ac:dyDescent="0.3">
      <c r="A14" s="13" t="s">
        <v>24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35">
        <v>0</v>
      </c>
      <c r="H14" s="35">
        <v>0</v>
      </c>
      <c r="I14" s="35">
        <v>0</v>
      </c>
      <c r="J14" s="35">
        <v>0</v>
      </c>
      <c r="K14" s="35">
        <v>45</v>
      </c>
      <c r="L14" s="35">
        <v>45</v>
      </c>
      <c r="M14" s="35">
        <v>45</v>
      </c>
      <c r="N14" s="33">
        <f t="shared" si="2"/>
        <v>135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6" x14ac:dyDescent="0.3">
      <c r="A15" s="13" t="s">
        <v>25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35">
        <v>50</v>
      </c>
      <c r="H15" s="35">
        <v>65</v>
      </c>
      <c r="I15" s="35">
        <v>100</v>
      </c>
      <c r="J15" s="35">
        <v>140</v>
      </c>
      <c r="K15" s="35">
        <v>190</v>
      </c>
      <c r="L15" s="35">
        <v>190</v>
      </c>
      <c r="M15" s="35">
        <v>190</v>
      </c>
      <c r="N15" s="33">
        <f t="shared" si="2"/>
        <v>925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6" x14ac:dyDescent="0.3">
      <c r="A16" s="13" t="s">
        <v>26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3">
        <f t="shared" si="2"/>
        <v>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6" x14ac:dyDescent="0.3">
      <c r="A17" s="13" t="s">
        <v>27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35">
        <v>5</v>
      </c>
      <c r="H17" s="35">
        <v>6.5</v>
      </c>
      <c r="I17" s="35">
        <v>10</v>
      </c>
      <c r="J17" s="35">
        <v>18</v>
      </c>
      <c r="K17" s="35">
        <v>25</v>
      </c>
      <c r="L17" s="35">
        <v>25</v>
      </c>
      <c r="M17" s="35">
        <v>32</v>
      </c>
      <c r="N17" s="33">
        <f t="shared" si="2"/>
        <v>121.5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6" x14ac:dyDescent="0.3">
      <c r="A18" s="13" t="s">
        <v>28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35">
        <v>3.45</v>
      </c>
      <c r="H18" s="35">
        <v>5</v>
      </c>
      <c r="I18" s="35">
        <v>8</v>
      </c>
      <c r="J18" s="35">
        <v>15</v>
      </c>
      <c r="K18" s="35">
        <v>28</v>
      </c>
      <c r="L18" s="35">
        <v>34</v>
      </c>
      <c r="M18" s="35">
        <v>49</v>
      </c>
      <c r="N18" s="33">
        <f t="shared" si="2"/>
        <v>142.44999999999999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3">
      <c r="A19" s="13" t="s">
        <v>29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35">
        <v>5</v>
      </c>
      <c r="H19" s="35">
        <v>10</v>
      </c>
      <c r="I19" s="35">
        <v>13</v>
      </c>
      <c r="J19" s="35">
        <v>25</v>
      </c>
      <c r="K19" s="35">
        <v>25</v>
      </c>
      <c r="L19" s="35">
        <v>38</v>
      </c>
      <c r="M19" s="35">
        <v>52</v>
      </c>
      <c r="N19" s="33">
        <f t="shared" si="2"/>
        <v>168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3">
      <c r="A20" s="13" t="s">
        <v>30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35">
        <v>0</v>
      </c>
      <c r="H20" s="35">
        <v>0</v>
      </c>
      <c r="I20" s="35">
        <v>0</v>
      </c>
      <c r="J20" s="35">
        <v>682.34</v>
      </c>
      <c r="K20" s="35">
        <v>0</v>
      </c>
      <c r="L20" s="35">
        <v>0</v>
      </c>
      <c r="M20" s="35">
        <v>43</v>
      </c>
      <c r="N20" s="33">
        <f t="shared" si="2"/>
        <v>725.34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3">
      <c r="A21" s="13" t="s">
        <v>31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35">
        <v>30</v>
      </c>
      <c r="H21" s="35">
        <v>30</v>
      </c>
      <c r="I21" s="35">
        <v>30</v>
      </c>
      <c r="J21" s="35">
        <v>30</v>
      </c>
      <c r="K21" s="35">
        <v>30</v>
      </c>
      <c r="L21" s="35">
        <v>30</v>
      </c>
      <c r="M21" s="35">
        <v>30</v>
      </c>
      <c r="N21" s="33">
        <f t="shared" si="2"/>
        <v>210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3">
      <c r="A22" s="13" t="s">
        <v>32</v>
      </c>
      <c r="B22" s="22">
        <v>1</v>
      </c>
      <c r="C22" s="22">
        <v>1</v>
      </c>
      <c r="D22" s="22">
        <v>1</v>
      </c>
      <c r="E22" s="22">
        <v>1</v>
      </c>
      <c r="F22" s="22">
        <v>1</v>
      </c>
      <c r="G22" s="35">
        <v>1</v>
      </c>
      <c r="H22" s="35">
        <v>1</v>
      </c>
      <c r="I22" s="35">
        <v>1</v>
      </c>
      <c r="J22" s="35">
        <v>1</v>
      </c>
      <c r="K22" s="35">
        <v>1</v>
      </c>
      <c r="L22" s="35">
        <v>1</v>
      </c>
      <c r="M22" s="35">
        <v>1</v>
      </c>
      <c r="N22" s="33">
        <f t="shared" si="2"/>
        <v>12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3">
      <c r="A23" s="13" t="s">
        <v>33</v>
      </c>
      <c r="B23" s="23">
        <f t="shared" ref="B23:M23" si="3">SUM(B13:B22)</f>
        <v>1</v>
      </c>
      <c r="C23" s="23">
        <f t="shared" si="3"/>
        <v>1</v>
      </c>
      <c r="D23" s="23">
        <f t="shared" si="3"/>
        <v>1</v>
      </c>
      <c r="E23" s="23">
        <f t="shared" si="3"/>
        <v>1</v>
      </c>
      <c r="F23" s="23">
        <f t="shared" si="3"/>
        <v>1</v>
      </c>
      <c r="G23" s="36">
        <f t="shared" si="3"/>
        <v>94.45</v>
      </c>
      <c r="H23" s="36">
        <f t="shared" si="3"/>
        <v>117.5</v>
      </c>
      <c r="I23" s="36">
        <f t="shared" si="3"/>
        <v>247</v>
      </c>
      <c r="J23" s="36">
        <f>SUM(J13:J22)</f>
        <v>1107.1199999999999</v>
      </c>
      <c r="K23" s="36">
        <f t="shared" si="3"/>
        <v>494</v>
      </c>
      <c r="L23" s="36">
        <f t="shared" si="3"/>
        <v>513</v>
      </c>
      <c r="M23" s="36">
        <f t="shared" si="3"/>
        <v>592</v>
      </c>
      <c r="N23" s="33">
        <f t="shared" si="2"/>
        <v>3170.0699999999997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3">
      <c r="A24" s="13" t="s">
        <v>34</v>
      </c>
      <c r="B24" s="23" t="e">
        <f t="shared" ref="B24:M24" si="4">B23/B9</f>
        <v>#DIV/0!</v>
      </c>
      <c r="C24" s="23" t="e">
        <f t="shared" si="4"/>
        <v>#DIV/0!</v>
      </c>
      <c r="D24" s="23" t="e">
        <f t="shared" si="4"/>
        <v>#DIV/0!</v>
      </c>
      <c r="E24" s="23" t="e">
        <f t="shared" si="4"/>
        <v>#DIV/0!</v>
      </c>
      <c r="F24" s="23" t="e">
        <f t="shared" si="4"/>
        <v>#DIV/0!</v>
      </c>
      <c r="G24" s="36">
        <f t="shared" si="4"/>
        <v>6.2966666666666669</v>
      </c>
      <c r="H24" s="36">
        <f t="shared" si="4"/>
        <v>3.3571428571428572</v>
      </c>
      <c r="I24" s="36">
        <f t="shared" si="4"/>
        <v>4.4909090909090912</v>
      </c>
      <c r="J24" s="36">
        <v>5</v>
      </c>
      <c r="K24" s="36">
        <f t="shared" si="4"/>
        <v>4.4909090909090912</v>
      </c>
      <c r="L24" s="36">
        <f t="shared" si="4"/>
        <v>3.1280487804878048</v>
      </c>
      <c r="M24" s="36">
        <f t="shared" si="4"/>
        <v>2.8878048780487804</v>
      </c>
      <c r="N24" s="3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4.5" customHeight="1" x14ac:dyDescent="0.3">
      <c r="A25" s="13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18">
        <f t="shared" ref="N25:N26" si="5">SUM(B25:M25)</f>
        <v>0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3">
      <c r="A26" s="13" t="s">
        <v>35</v>
      </c>
      <c r="B26" s="23">
        <f t="shared" ref="B26:M26" si="6">B8-B23</f>
        <v>-1</v>
      </c>
      <c r="C26" s="23">
        <f t="shared" si="6"/>
        <v>-1</v>
      </c>
      <c r="D26" s="23">
        <f t="shared" si="6"/>
        <v>-1</v>
      </c>
      <c r="E26" s="23">
        <f t="shared" si="6"/>
        <v>-1</v>
      </c>
      <c r="F26" s="23">
        <f t="shared" si="6"/>
        <v>-1</v>
      </c>
      <c r="G26" s="23">
        <f t="shared" si="6"/>
        <v>248.11</v>
      </c>
      <c r="H26" s="23">
        <f t="shared" si="6"/>
        <v>408.75</v>
      </c>
      <c r="I26" s="23">
        <f t="shared" si="6"/>
        <v>592.04999999999995</v>
      </c>
      <c r="J26" s="23">
        <f t="shared" si="6"/>
        <v>271.88000000000011</v>
      </c>
      <c r="K26" s="23">
        <f t="shared" si="6"/>
        <v>1295.5</v>
      </c>
      <c r="L26" s="23">
        <f t="shared" si="6"/>
        <v>2074.69</v>
      </c>
      <c r="M26" s="23">
        <f t="shared" si="6"/>
        <v>2275.9</v>
      </c>
      <c r="N26" s="25">
        <f t="shared" si="5"/>
        <v>7161.8799999999992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3">
      <c r="A27" s="13" t="s">
        <v>36</v>
      </c>
      <c r="B27" s="26" t="e">
        <f t="shared" ref="B27:M27" si="7">B26/B8</f>
        <v>#DIV/0!</v>
      </c>
      <c r="C27" s="26" t="e">
        <f t="shared" si="7"/>
        <v>#DIV/0!</v>
      </c>
      <c r="D27" s="26" t="e">
        <f t="shared" si="7"/>
        <v>#DIV/0!</v>
      </c>
      <c r="E27" s="26" t="e">
        <f t="shared" si="7"/>
        <v>#DIV/0!</v>
      </c>
      <c r="F27" s="26" t="e">
        <f t="shared" si="7"/>
        <v>#DIV/0!</v>
      </c>
      <c r="G27" s="26">
        <f t="shared" si="7"/>
        <v>0.72428187762727703</v>
      </c>
      <c r="H27" s="26">
        <f t="shared" si="7"/>
        <v>0.77672209026128269</v>
      </c>
      <c r="I27" s="26">
        <f t="shared" si="7"/>
        <v>0.70561945056909603</v>
      </c>
      <c r="J27" s="26">
        <f t="shared" si="7"/>
        <v>0.19715736040609144</v>
      </c>
      <c r="K27" s="26">
        <f t="shared" si="7"/>
        <v>0.72394523609946915</v>
      </c>
      <c r="L27" s="26">
        <f t="shared" si="7"/>
        <v>0.80175368765192123</v>
      </c>
      <c r="M27" s="26">
        <f t="shared" si="7"/>
        <v>0.7935771819101084</v>
      </c>
      <c r="N27" s="26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8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8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8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8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8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8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8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8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8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8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8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8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3">
      <c r="A40" s="3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8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3">
      <c r="A41" s="3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8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3">
      <c r="A42" s="3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8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3">
      <c r="A43" s="3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8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3">
      <c r="A44" s="3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8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3">
      <c r="A45" s="3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8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3">
      <c r="A46" s="3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8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3">
      <c r="A47" s="3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8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3">
      <c r="A48" s="3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8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3">
      <c r="A49" s="3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8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3">
      <c r="A50" s="3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8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3">
      <c r="A51" s="3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8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3">
      <c r="A52" s="3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8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3">
      <c r="A53" s="3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8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3">
      <c r="A54" s="3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8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3">
      <c r="A55" s="3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8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3">
      <c r="A56" s="3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8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3">
      <c r="A57" s="3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8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3">
      <c r="A58" s="3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8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3">
      <c r="A59" s="3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8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3">
      <c r="A60" s="3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8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3">
      <c r="A61" s="3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8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3">
      <c r="A62" s="3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8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3">
      <c r="A63" s="3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8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3">
      <c r="A64" s="3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8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3">
      <c r="A65" s="3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8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3">
      <c r="A66" s="3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8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3">
      <c r="A67" s="3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8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3">
      <c r="A68" s="3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8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3">
      <c r="A69" s="3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8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3">
      <c r="A70" s="3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8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3">
      <c r="A71" s="3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8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3">
      <c r="A72" s="3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8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3">
      <c r="A73" s="3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8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3">
      <c r="A74" s="3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8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3">
      <c r="A75" s="3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8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3">
      <c r="A76" s="3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8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3">
      <c r="A77" s="3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8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3">
      <c r="A78" s="3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8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3">
      <c r="A79" s="3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8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3">
      <c r="A80" s="3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8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3">
      <c r="A81" s="3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8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3">
      <c r="A82" s="3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8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3">
      <c r="A83" s="3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8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3">
      <c r="A84" s="3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8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3">
      <c r="A85" s="3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8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3">
      <c r="A86" s="3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8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3">
      <c r="A87" s="3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8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3">
      <c r="A88" s="3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8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3">
      <c r="A89" s="3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8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3">
      <c r="A90" s="3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8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3">
      <c r="A91" s="3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8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3">
      <c r="A92" s="3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8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3">
      <c r="A93" s="3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8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3">
      <c r="A94" s="3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8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3">
      <c r="A95" s="3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8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3">
      <c r="A96" s="3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8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3">
      <c r="A97" s="3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8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3">
      <c r="A98" s="3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8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3">
      <c r="A99" s="3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8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3">
      <c r="A100" s="3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8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3">
      <c r="A101" s="3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8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3">
      <c r="A102" s="3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8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3">
      <c r="A103" s="3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8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3">
      <c r="A104" s="3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8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3">
      <c r="A105" s="3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8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3">
      <c r="A106" s="3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8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3">
      <c r="A107" s="3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8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3">
      <c r="A108" s="3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8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3">
      <c r="A109" s="3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8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3">
      <c r="A110" s="3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8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3">
      <c r="A111" s="3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8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3">
      <c r="A112" s="3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8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3">
      <c r="A113" s="3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8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3">
      <c r="A114" s="3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8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3">
      <c r="A115" s="3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8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3">
      <c r="A116" s="3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8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3">
      <c r="A117" s="3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8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3">
      <c r="A118" s="3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8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3">
      <c r="A119" s="3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8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3">
      <c r="A120" s="3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8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3">
      <c r="A121" s="3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8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3">
      <c r="A122" s="3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8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3">
      <c r="A123" s="3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8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3">
      <c r="A124" s="3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8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3">
      <c r="A125" s="3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8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3">
      <c r="A126" s="3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8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3">
      <c r="A127" s="3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8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3">
      <c r="A128" s="3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8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3">
      <c r="A129" s="3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8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3">
      <c r="A130" s="3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8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3">
      <c r="A131" s="3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8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3">
      <c r="A132" s="3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8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3">
      <c r="A133" s="3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8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3">
      <c r="A134" s="3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8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3">
      <c r="A135" s="3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8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3">
      <c r="A136" s="3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8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3">
      <c r="A137" s="3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8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3">
      <c r="A138" s="3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8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3">
      <c r="A139" s="3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8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3">
      <c r="A140" s="3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8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3">
      <c r="A141" s="3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8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3">
      <c r="A142" s="3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8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3">
      <c r="A143" s="3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8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3">
      <c r="A144" s="3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8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3">
      <c r="A145" s="3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8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3">
      <c r="A146" s="3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8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3">
      <c r="A147" s="3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8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3">
      <c r="A148" s="3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8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3">
      <c r="A149" s="3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8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3">
      <c r="A150" s="3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8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3">
      <c r="A151" s="3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8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3">
      <c r="A152" s="3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8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3">
      <c r="A153" s="3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8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3">
      <c r="A154" s="3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8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3">
      <c r="A155" s="3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8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3">
      <c r="A156" s="3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8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3">
      <c r="A157" s="3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8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3">
      <c r="A158" s="3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8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3">
      <c r="A159" s="3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8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3">
      <c r="A160" s="3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8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3">
      <c r="A161" s="3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8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3">
      <c r="A162" s="3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8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3">
      <c r="A163" s="3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8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3">
      <c r="A164" s="3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8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3">
      <c r="A165" s="3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8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3">
      <c r="A166" s="3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8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3">
      <c r="A167" s="3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8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3">
      <c r="A168" s="3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8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3">
      <c r="A169" s="3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8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3">
      <c r="A170" s="3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8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3">
      <c r="A171" s="3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8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3">
      <c r="A172" s="3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8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3">
      <c r="A173" s="3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8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3">
      <c r="A174" s="3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8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3">
      <c r="A175" s="3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8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3">
      <c r="A176" s="3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8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3">
      <c r="A177" s="3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8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3">
      <c r="A178" s="3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8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3">
      <c r="A179" s="3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8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3">
      <c r="A180" s="3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8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3">
      <c r="A181" s="3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8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3">
      <c r="A182" s="3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8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3">
      <c r="A183" s="3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8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3">
      <c r="A184" s="3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8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3">
      <c r="A185" s="3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8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3">
      <c r="A186" s="3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8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3">
      <c r="A187" s="3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8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3">
      <c r="A188" s="3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8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3">
      <c r="A189" s="3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8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3">
      <c r="A190" s="3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8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3">
      <c r="A191" s="3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8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3">
      <c r="A192" s="3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8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3">
      <c r="A193" s="3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8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3">
      <c r="A194" s="3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8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3">
      <c r="A195" s="3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8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3">
      <c r="A196" s="3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8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3">
      <c r="A197" s="3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8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3">
      <c r="A198" s="3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8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3">
      <c r="A199" s="3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8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3">
      <c r="A200" s="3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8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3">
      <c r="A201" s="3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8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3">
      <c r="A202" s="3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8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3">
      <c r="A203" s="3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8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3">
      <c r="A204" s="3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8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3">
      <c r="A205" s="3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8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3">
      <c r="A206" s="3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8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3">
      <c r="A207" s="3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8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3">
      <c r="A208" s="3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8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3">
      <c r="A209" s="3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8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3">
      <c r="A210" s="3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8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3">
      <c r="A211" s="3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8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3">
      <c r="A212" s="3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8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3">
      <c r="A213" s="3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8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3">
      <c r="A214" s="3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8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3">
      <c r="A215" s="3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8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3">
      <c r="A216" s="3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8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3">
      <c r="A217" s="3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8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3">
      <c r="A218" s="3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8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3">
      <c r="A219" s="3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8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3">
      <c r="A220" s="3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8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3">
      <c r="A221" s="3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8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3">
      <c r="A222" s="3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8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3">
      <c r="A223" s="3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8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3">
      <c r="A224" s="3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8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3">
      <c r="A225" s="28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30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</row>
    <row r="226" spans="1:26" ht="15.75" customHeight="1" x14ac:dyDescent="0.3">
      <c r="A226" s="28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30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</row>
    <row r="227" spans="1:26" ht="15.75" customHeight="1" x14ac:dyDescent="0.3">
      <c r="A227" s="28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30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</row>
    <row r="228" spans="1:26" ht="15.75" customHeight="1" x14ac:dyDescent="0.3"/>
    <row r="229" spans="1:26" ht="15.75" customHeight="1" x14ac:dyDescent="0.3"/>
    <row r="230" spans="1:26" ht="15.75" customHeight="1" x14ac:dyDescent="0.3"/>
    <row r="231" spans="1:26" ht="15.75" customHeight="1" x14ac:dyDescent="0.3"/>
    <row r="232" spans="1:26" ht="15.75" customHeight="1" x14ac:dyDescent="0.3"/>
    <row r="233" spans="1:26" ht="15.75" customHeight="1" x14ac:dyDescent="0.3"/>
    <row r="234" spans="1:26" ht="15.75" customHeight="1" x14ac:dyDescent="0.3"/>
    <row r="235" spans="1:26" ht="15.75" customHeight="1" x14ac:dyDescent="0.3"/>
    <row r="236" spans="1:26" ht="15.75" customHeight="1" x14ac:dyDescent="0.3"/>
    <row r="237" spans="1:26" ht="15.75" customHeight="1" x14ac:dyDescent="0.3"/>
    <row r="238" spans="1:26" ht="15.75" customHeight="1" x14ac:dyDescent="0.3"/>
    <row r="239" spans="1:26" ht="15.75" customHeight="1" x14ac:dyDescent="0.3"/>
    <row r="240" spans="1:26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Osei, Emmanuel</cp:lastModifiedBy>
  <dcterms:modified xsi:type="dcterms:W3CDTF">2025-02-22T14:04:41Z</dcterms:modified>
</cp:coreProperties>
</file>