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p0Q7/XmGkJehRrPeC1u3r2p3CX8ejRF7OTWALUe30EE="/>
    </ext>
  </extLst>
</workbook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<sst xmlns="http://schemas.openxmlformats.org/spreadsheetml/2006/main" count="40" uniqueCount="40">
  <si>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</si>
  <si>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</si>
  <si>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</si>
  <si>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KAPALU BWALYA PHILIP.</t>
  </si>
  <si>
    <t>Business name:</t>
  </si>
  <si>
    <t>BLEAGLE GENERAL DEALERS LIMITED.</t>
  </si>
  <si>
    <t>Current Date:</t>
  </si>
  <si>
    <t>NOVEMBER 30 ,2024.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</si>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</sst>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GHS]#,##0.00"/>
  </numFmts>
  <fonts count="10">
    <font>
      <sz val="11.0"/>
      <color theme="1"/>
      <name val="Calibri"/>
      <scheme val="minor"/>
    </font>
    <font>
      <b/>
      <sz val="18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sz val="12.0"/>
      <color rgb="FF000000"/>
      <name val="Arial"/>
    </font>
    <font>
      <sz val="12.0"/>
      <color theme="1"/>
      <name val="Calibri"/>
    </font>
    <font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shrinkToFit="0" wrapText="0"/>
    </xf>
    <xf borderId="0" fillId="2" fontId="2" numFmtId="0" xfId="0" applyAlignment="1" applyFont="1">
      <alignment shrinkToFit="0" wrapText="1"/>
    </xf>
    <xf borderId="0" fillId="2" fontId="3" numFmtId="0" xfId="0" applyAlignment="1" applyFont="1">
      <alignment shrinkToFit="0" wrapText="1"/>
    </xf>
    <xf borderId="0" fillId="2" fontId="4" numFmtId="0" xfId="0" applyAlignment="1" applyFont="1">
      <alignment shrinkToFit="0" wrapText="1"/>
    </xf>
    <xf borderId="0" fillId="2" fontId="5" numFmtId="0" xfId="0" applyAlignment="1" applyFont="1">
      <alignment horizontal="right" shrinkToFit="0" wrapText="1"/>
    </xf>
    <xf borderId="0" fillId="2" fontId="2" numFmtId="0" xfId="0" applyAlignment="1" applyFont="1">
      <alignment shrinkToFit="0" vertical="center" wrapText="1"/>
    </xf>
    <xf borderId="0" fillId="2" fontId="6" numFmtId="0" xfId="0" applyAlignment="1" applyFont="1">
      <alignment shrinkToFit="0" wrapText="1"/>
    </xf>
    <xf borderId="0" fillId="3" fontId="7" numFmtId="0" xfId="0" applyAlignment="1" applyFill="1" applyFont="1">
      <alignment horizontal="left" shrinkToFit="0" wrapText="0"/>
    </xf>
    <xf borderId="0" fillId="3" fontId="7" numFmtId="0" xfId="0" applyFont="1"/>
    <xf borderId="0" fillId="3" fontId="7" numFmtId="0" xfId="0" applyAlignment="1" applyFont="1">
      <alignment vertical="bottom"/>
    </xf>
    <xf borderId="0" fillId="4" fontId="2" numFmtId="0" xfId="0" applyAlignment="1" applyFill="1" applyFont="1">
      <alignment shrinkToFit="0" wrapText="1"/>
    </xf>
    <xf borderId="0" fillId="3" fontId="7" numFmtId="0" xfId="0" applyAlignment="1" applyFont="1">
      <alignment shrinkToFit="0" wrapText="0"/>
    </xf>
    <xf borderId="0" fillId="2" fontId="5" numFmtId="0" xfId="0" applyAlignment="1" applyFont="1">
      <alignment shrinkToFit="0" wrapText="1"/>
    </xf>
    <xf borderId="0" fillId="2" fontId="4" numFmtId="0" xfId="0" applyAlignment="1" applyFont="1">
      <alignment horizontal="center" shrinkToFit="0" wrapText="1"/>
    </xf>
    <xf borderId="0" fillId="2" fontId="4" numFmtId="0" xfId="0" applyAlignment="1" applyFont="1">
      <alignment horizontal="center" shrinkToFit="0" vertical="center" wrapText="1"/>
    </xf>
    <xf borderId="0" fillId="2" fontId="4" numFmtId="0" xfId="0" applyAlignment="1" applyFont="1">
      <alignment horizontal="right" shrinkToFit="0" wrapText="1"/>
    </xf>
    <xf borderId="0" fillId="4" fontId="6" numFmtId="3" xfId="0" applyAlignment="1" applyFont="1" applyNumberFormat="1">
      <alignment shrinkToFit="0" wrapText="1"/>
    </xf>
    <xf borderId="0" fillId="4" fontId="6" numFmtId="3" xfId="0" applyAlignment="1" applyFont="1" applyNumberFormat="1">
      <alignment readingOrder="0" shrinkToFit="0" wrapText="1"/>
    </xf>
    <xf borderId="0" fillId="2" fontId="6" numFmtId="3" xfId="0" applyAlignment="1" applyFont="1" applyNumberFormat="1">
      <alignment shrinkToFit="0" wrapText="1"/>
    </xf>
    <xf borderId="0" fillId="4" fontId="6" numFmtId="0" xfId="0" applyAlignment="1" applyFont="1">
      <alignment shrinkToFit="0" wrapText="1"/>
    </xf>
    <xf borderId="0" fillId="2" fontId="2" numFmtId="3" xfId="0" applyAlignment="1" applyFont="1" applyNumberFormat="1">
      <alignment shrinkToFit="0" wrapText="1"/>
    </xf>
    <xf borderId="0" fillId="2" fontId="2" numFmtId="3" xfId="0" applyAlignment="1" applyFont="1" applyNumberFormat="1">
      <alignment horizontal="right" shrinkToFit="0" wrapText="1"/>
    </xf>
    <xf borderId="0" fillId="4" fontId="6" numFmtId="3" xfId="0" applyAlignment="1" applyFont="1" applyNumberFormat="1">
      <alignment horizontal="right" shrinkToFit="0" wrapText="1"/>
    </xf>
    <xf borderId="0" fillId="2" fontId="4" numFmtId="3" xfId="0" applyAlignment="1" applyFont="1" applyNumberFormat="1">
      <alignment horizontal="right" shrinkToFit="0" wrapText="1"/>
    </xf>
    <xf borderId="0" fillId="2" fontId="4" numFmtId="164" xfId="0" applyAlignment="1" applyFont="1" applyNumberFormat="1">
      <alignment horizontal="right" shrinkToFit="0" wrapText="1"/>
    </xf>
    <xf borderId="0" fillId="2" fontId="4" numFmtId="3" xfId="0" applyAlignment="1" applyFont="1" applyNumberFormat="1">
      <alignment shrinkToFit="0" wrapText="1"/>
    </xf>
    <xf borderId="0" fillId="2" fontId="4" numFmtId="9" xfId="0" applyAlignment="1" applyFont="1" applyNumberFormat="1">
      <alignment horizontal="right" shrinkToFit="0" wrapText="1"/>
    </xf>
    <xf borderId="0" fillId="5" fontId="2" numFmtId="0" xfId="0" applyAlignment="1" applyFill="1" applyFont="1">
      <alignment shrinkToFit="0" wrapText="1"/>
    </xf>
    <xf borderId="0" fillId="2" fontId="8" numFmtId="0" xfId="0" applyFont="1"/>
    <xf borderId="0" fillId="5" fontId="8" numFmtId="0" xfId="0" applyFont="1"/>
    <xf borderId="0" fillId="2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5.57"/>
    <col customWidth="1" min="2" max="2" width="9.86"/>
    <col customWidth="1" min="3" max="3" width="10.71"/>
    <col customWidth="1" min="4" max="4" width="10.43"/>
    <col customWidth="1" min="5" max="5" width="9.43"/>
    <col customWidth="1" min="6" max="7" width="10.0"/>
    <col customWidth="1" min="8" max="13" width="9.43"/>
    <col customWidth="1" min="14" max="14" width="11.29"/>
    <col customWidth="1" min="15" max="26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2</v>
      </c>
      <c r="B3" s="9" t="s">
        <v>3</v>
      </c>
      <c r="C3" s="10"/>
      <c r="D3" s="10"/>
      <c r="E3" s="11"/>
      <c r="F3" s="11"/>
      <c r="G3" s="12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4</v>
      </c>
      <c r="B4" s="13" t="s">
        <v>5</v>
      </c>
      <c r="C4" s="10"/>
      <c r="D4" s="10"/>
      <c r="E4" s="11"/>
      <c r="F4" s="11"/>
      <c r="G4" s="12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6</v>
      </c>
      <c r="B5" s="13" t="s">
        <v>7</v>
      </c>
      <c r="C5" s="10"/>
      <c r="D5" s="10"/>
      <c r="E5" s="11"/>
      <c r="F5" s="11"/>
      <c r="G5" s="12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4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6" t="s">
        <v>17</v>
      </c>
      <c r="K7" s="16" t="s">
        <v>18</v>
      </c>
      <c r="L7" s="16" t="s">
        <v>19</v>
      </c>
      <c r="M7" s="16" t="s">
        <v>20</v>
      </c>
      <c r="N7" s="17" t="s">
        <v>21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4" t="s">
        <v>22</v>
      </c>
      <c r="B8" s="18">
        <v>171.5</v>
      </c>
      <c r="C8" s="18">
        <v>171.5</v>
      </c>
      <c r="D8" s="18">
        <v>171.5</v>
      </c>
      <c r="E8" s="18">
        <v>171.6</v>
      </c>
      <c r="F8" s="18">
        <v>171.5</v>
      </c>
      <c r="G8" s="18">
        <v>171.5</v>
      </c>
      <c r="H8" s="19">
        <v>180.0</v>
      </c>
      <c r="I8" s="19">
        <v>200.0</v>
      </c>
      <c r="J8" s="19">
        <v>210.0</v>
      </c>
      <c r="K8" s="19">
        <v>350.0</v>
      </c>
      <c r="L8" s="19">
        <v>380.0</v>
      </c>
      <c r="M8" s="19">
        <v>400.0</v>
      </c>
      <c r="N8" s="20">
        <f t="shared" ref="N8:N9" si="1">SUM(B8:M8)</f>
        <v>2749.1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4" t="s">
        <v>23</v>
      </c>
      <c r="B9" s="21">
        <v>18.0</v>
      </c>
      <c r="C9" s="21">
        <v>18.0</v>
      </c>
      <c r="D9" s="21">
        <v>18.0</v>
      </c>
      <c r="E9" s="21">
        <v>18.0</v>
      </c>
      <c r="F9" s="21">
        <v>18.0</v>
      </c>
      <c r="G9" s="21">
        <v>18.0</v>
      </c>
      <c r="H9" s="21">
        <v>18.0</v>
      </c>
      <c r="I9" s="21">
        <v>18.0</v>
      </c>
      <c r="J9" s="21">
        <v>18.0</v>
      </c>
      <c r="K9" s="21">
        <v>20.0</v>
      </c>
      <c r="L9" s="21">
        <v>24.0</v>
      </c>
      <c r="M9" s="21">
        <v>35.0</v>
      </c>
      <c r="N9" s="20">
        <f t="shared" si="1"/>
        <v>241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4" t="s">
        <v>24</v>
      </c>
      <c r="B10" s="20">
        <f t="shared" ref="B10:N10" si="2">B8/B9</f>
        <v>9.527777778</v>
      </c>
      <c r="C10" s="20">
        <f t="shared" si="2"/>
        <v>9.527777778</v>
      </c>
      <c r="D10" s="20">
        <f t="shared" si="2"/>
        <v>9.527777778</v>
      </c>
      <c r="E10" s="20">
        <f t="shared" si="2"/>
        <v>9.533333333</v>
      </c>
      <c r="F10" s="20">
        <f t="shared" si="2"/>
        <v>9.527777778</v>
      </c>
      <c r="G10" s="20">
        <f t="shared" si="2"/>
        <v>9.527777778</v>
      </c>
      <c r="H10" s="20">
        <f t="shared" si="2"/>
        <v>10</v>
      </c>
      <c r="I10" s="20">
        <f t="shared" si="2"/>
        <v>11.11111111</v>
      </c>
      <c r="J10" s="20">
        <f t="shared" si="2"/>
        <v>11.66666667</v>
      </c>
      <c r="K10" s="20">
        <f t="shared" si="2"/>
        <v>17.5</v>
      </c>
      <c r="L10" s="20">
        <f t="shared" si="2"/>
        <v>15.83333333</v>
      </c>
      <c r="M10" s="20">
        <f t="shared" si="2"/>
        <v>11.42857143</v>
      </c>
      <c r="N10" s="20">
        <f t="shared" si="2"/>
        <v>11.40705394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>
      <c r="A11" s="14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 t="s">
        <v>25</v>
      </c>
      <c r="B12" s="23"/>
      <c r="C12" s="23"/>
      <c r="D12" s="23"/>
      <c r="E12" s="23"/>
      <c r="F12" s="23"/>
      <c r="G12" s="22"/>
      <c r="H12" s="22"/>
      <c r="I12" s="22"/>
      <c r="J12" s="22"/>
      <c r="K12" s="22"/>
      <c r="L12" s="22"/>
      <c r="M12" s="22"/>
      <c r="N12" s="2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4" t="s">
        <v>26</v>
      </c>
      <c r="B13" s="24">
        <v>20.0</v>
      </c>
      <c r="C13" s="24">
        <v>20.0</v>
      </c>
      <c r="D13" s="24">
        <v>20.0</v>
      </c>
      <c r="E13" s="24">
        <v>20.0</v>
      </c>
      <c r="F13" s="24">
        <v>20.0</v>
      </c>
      <c r="G13" s="24">
        <v>20.0</v>
      </c>
      <c r="H13" s="24">
        <v>20.0</v>
      </c>
      <c r="I13" s="24">
        <v>20.0</v>
      </c>
      <c r="J13" s="24">
        <v>20.0</v>
      </c>
      <c r="K13" s="24">
        <v>22.0</v>
      </c>
      <c r="L13" s="24">
        <v>25.0</v>
      </c>
      <c r="M13" s="24">
        <v>28.0</v>
      </c>
      <c r="N13" s="20">
        <f t="shared" ref="N13:N23" si="3">SUM(B13:M13)</f>
        <v>255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4" t="s">
        <v>27</v>
      </c>
      <c r="B14" s="24">
        <v>42.0</v>
      </c>
      <c r="C14" s="24">
        <v>42.0</v>
      </c>
      <c r="D14" s="24">
        <v>42.0</v>
      </c>
      <c r="E14" s="24">
        <v>42.0</v>
      </c>
      <c r="F14" s="24">
        <v>42.0</v>
      </c>
      <c r="G14" s="24">
        <v>42.0</v>
      </c>
      <c r="H14" s="24">
        <v>42.0</v>
      </c>
      <c r="I14" s="24">
        <v>53.0</v>
      </c>
      <c r="J14" s="24">
        <v>53.0</v>
      </c>
      <c r="K14" s="24">
        <v>53.0</v>
      </c>
      <c r="L14" s="24">
        <v>53.0</v>
      </c>
      <c r="M14" s="24">
        <v>53.0</v>
      </c>
      <c r="N14" s="20">
        <f t="shared" si="3"/>
        <v>559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4" t="s">
        <v>28</v>
      </c>
      <c r="B15" s="24">
        <v>65.0</v>
      </c>
      <c r="C15" s="24">
        <v>65.0</v>
      </c>
      <c r="D15" s="24">
        <v>65.0</v>
      </c>
      <c r="E15" s="24">
        <v>65.0</v>
      </c>
      <c r="F15" s="24">
        <v>65.0</v>
      </c>
      <c r="G15" s="24">
        <v>65.0</v>
      </c>
      <c r="H15" s="24">
        <v>65.0</v>
      </c>
      <c r="I15" s="24">
        <v>65.0</v>
      </c>
      <c r="J15" s="24">
        <v>65.0</v>
      </c>
      <c r="K15" s="24">
        <v>65.0</v>
      </c>
      <c r="L15" s="24">
        <v>65.0</v>
      </c>
      <c r="M15" s="24">
        <v>65.0</v>
      </c>
      <c r="N15" s="20">
        <f t="shared" si="3"/>
        <v>780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4" t="s">
        <v>29</v>
      </c>
      <c r="B16" s="24">
        <v>0.0</v>
      </c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10.0</v>
      </c>
      <c r="L16" s="24">
        <v>10.0</v>
      </c>
      <c r="M16" s="24">
        <v>10.0</v>
      </c>
      <c r="N16" s="20">
        <f t="shared" si="3"/>
        <v>30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4" t="s">
        <v>30</v>
      </c>
      <c r="B17" s="24">
        <v>2.0</v>
      </c>
      <c r="C17" s="24">
        <v>2.0</v>
      </c>
      <c r="D17" s="24">
        <v>2.0</v>
      </c>
      <c r="E17" s="24">
        <v>2.0</v>
      </c>
      <c r="F17" s="24">
        <v>2.0</v>
      </c>
      <c r="G17" s="24">
        <v>2.0</v>
      </c>
      <c r="H17" s="24">
        <v>5.0</v>
      </c>
      <c r="I17" s="24">
        <v>6.0</v>
      </c>
      <c r="J17" s="24">
        <v>7.0</v>
      </c>
      <c r="K17" s="24">
        <v>8.0</v>
      </c>
      <c r="L17" s="24">
        <v>9.0</v>
      </c>
      <c r="M17" s="24">
        <v>11.0</v>
      </c>
      <c r="N17" s="20">
        <f t="shared" si="3"/>
        <v>58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4" t="s">
        <v>31</v>
      </c>
      <c r="B18" s="24">
        <v>0.0</v>
      </c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5.0</v>
      </c>
      <c r="L18" s="24">
        <v>5.0</v>
      </c>
      <c r="M18" s="24">
        <v>5.0</v>
      </c>
      <c r="N18" s="20">
        <f t="shared" si="3"/>
        <v>15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4" t="s">
        <v>32</v>
      </c>
      <c r="B19" s="24">
        <v>1.0</v>
      </c>
      <c r="C19" s="24">
        <v>1.0</v>
      </c>
      <c r="D19" s="24">
        <v>1.0</v>
      </c>
      <c r="E19" s="24">
        <v>1.0</v>
      </c>
      <c r="F19" s="24">
        <v>1.0</v>
      </c>
      <c r="G19" s="24">
        <v>1.0</v>
      </c>
      <c r="H19" s="24">
        <v>1.0</v>
      </c>
      <c r="I19" s="24">
        <v>1.0</v>
      </c>
      <c r="J19" s="24">
        <v>1.0</v>
      </c>
      <c r="K19" s="24">
        <v>5.0</v>
      </c>
      <c r="L19" s="24">
        <v>5.0</v>
      </c>
      <c r="M19" s="24">
        <v>5.0</v>
      </c>
      <c r="N19" s="20">
        <f t="shared" si="3"/>
        <v>24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4" t="s">
        <v>33</v>
      </c>
      <c r="B20" s="24">
        <v>0.0</v>
      </c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42.0</v>
      </c>
      <c r="L20" s="24">
        <v>42.0</v>
      </c>
      <c r="M20" s="24">
        <v>42.0</v>
      </c>
      <c r="N20" s="20">
        <f t="shared" si="3"/>
        <v>126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4" t="s">
        <v>34</v>
      </c>
      <c r="B21" s="24">
        <v>0.0</v>
      </c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10.0</v>
      </c>
      <c r="L21" s="24">
        <v>12.0</v>
      </c>
      <c r="M21" s="24">
        <v>14.0</v>
      </c>
      <c r="N21" s="20">
        <f t="shared" si="3"/>
        <v>36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4" t="s">
        <v>35</v>
      </c>
      <c r="B22" s="24">
        <v>1.0</v>
      </c>
      <c r="C22" s="24">
        <v>1.0</v>
      </c>
      <c r="D22" s="24">
        <v>1.0</v>
      </c>
      <c r="E22" s="24">
        <v>1.0</v>
      </c>
      <c r="F22" s="24">
        <v>1.0</v>
      </c>
      <c r="G22" s="24">
        <v>1.0</v>
      </c>
      <c r="H22" s="24">
        <v>1.0</v>
      </c>
      <c r="I22" s="24">
        <v>1.0</v>
      </c>
      <c r="J22" s="24">
        <v>1.0</v>
      </c>
      <c r="K22" s="24">
        <v>1.0</v>
      </c>
      <c r="L22" s="24">
        <v>1.0</v>
      </c>
      <c r="M22" s="24">
        <v>1.0</v>
      </c>
      <c r="N22" s="20">
        <f t="shared" si="3"/>
        <v>12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4" t="s">
        <v>36</v>
      </c>
      <c r="B23" s="25">
        <f t="shared" ref="B23:M23" si="4">SUM(B13:B22)</f>
        <v>131</v>
      </c>
      <c r="C23" s="25">
        <f t="shared" si="4"/>
        <v>131</v>
      </c>
      <c r="D23" s="25">
        <f t="shared" si="4"/>
        <v>131</v>
      </c>
      <c r="E23" s="25">
        <f t="shared" si="4"/>
        <v>131</v>
      </c>
      <c r="F23" s="25">
        <f t="shared" si="4"/>
        <v>131</v>
      </c>
      <c r="G23" s="25">
        <f t="shared" si="4"/>
        <v>131</v>
      </c>
      <c r="H23" s="25">
        <f t="shared" si="4"/>
        <v>134</v>
      </c>
      <c r="I23" s="25">
        <f t="shared" si="4"/>
        <v>146</v>
      </c>
      <c r="J23" s="25">
        <f t="shared" si="4"/>
        <v>147</v>
      </c>
      <c r="K23" s="25">
        <f t="shared" si="4"/>
        <v>221</v>
      </c>
      <c r="L23" s="25">
        <f t="shared" si="4"/>
        <v>227</v>
      </c>
      <c r="M23" s="25">
        <f t="shared" si="4"/>
        <v>234</v>
      </c>
      <c r="N23" s="20">
        <f t="shared" si="3"/>
        <v>1895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4" t="s">
        <v>37</v>
      </c>
      <c r="B24" s="25">
        <f t="shared" ref="B24:M24" si="5">B23/B9</f>
        <v>7.277777778</v>
      </c>
      <c r="C24" s="25">
        <f t="shared" si="5"/>
        <v>7.277777778</v>
      </c>
      <c r="D24" s="25">
        <f t="shared" si="5"/>
        <v>7.277777778</v>
      </c>
      <c r="E24" s="25">
        <f t="shared" si="5"/>
        <v>7.277777778</v>
      </c>
      <c r="F24" s="25">
        <f t="shared" si="5"/>
        <v>7.277777778</v>
      </c>
      <c r="G24" s="25">
        <f t="shared" si="5"/>
        <v>7.277777778</v>
      </c>
      <c r="H24" s="25">
        <f t="shared" si="5"/>
        <v>7.444444444</v>
      </c>
      <c r="I24" s="25">
        <f t="shared" si="5"/>
        <v>8.111111111</v>
      </c>
      <c r="J24" s="25">
        <f t="shared" si="5"/>
        <v>8.166666667</v>
      </c>
      <c r="K24" s="25">
        <f t="shared" si="5"/>
        <v>11.05</v>
      </c>
      <c r="L24" s="25">
        <f t="shared" si="5"/>
        <v>9.458333333</v>
      </c>
      <c r="M24" s="25">
        <f t="shared" si="5"/>
        <v>6.685714286</v>
      </c>
      <c r="N24" s="2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4.5" customHeight="1">
      <c r="A25" s="14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0">
        <f t="shared" ref="N25:N26" si="7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4" t="s">
        <v>38</v>
      </c>
      <c r="B26" s="25">
        <f t="shared" ref="B26:M26" si="6">B8-B23</f>
        <v>40.5</v>
      </c>
      <c r="C26" s="25">
        <f t="shared" si="6"/>
        <v>40.5</v>
      </c>
      <c r="D26" s="25">
        <f t="shared" si="6"/>
        <v>40.5</v>
      </c>
      <c r="E26" s="25">
        <f t="shared" si="6"/>
        <v>40.6</v>
      </c>
      <c r="F26" s="25">
        <f t="shared" si="6"/>
        <v>40.5</v>
      </c>
      <c r="G26" s="25">
        <f t="shared" si="6"/>
        <v>40.5</v>
      </c>
      <c r="H26" s="25">
        <f t="shared" si="6"/>
        <v>46</v>
      </c>
      <c r="I26" s="25">
        <f t="shared" si="6"/>
        <v>54</v>
      </c>
      <c r="J26" s="25">
        <f t="shared" si="6"/>
        <v>63</v>
      </c>
      <c r="K26" s="25">
        <f t="shared" si="6"/>
        <v>129</v>
      </c>
      <c r="L26" s="25">
        <f t="shared" si="6"/>
        <v>153</v>
      </c>
      <c r="M26" s="25">
        <f t="shared" si="6"/>
        <v>166</v>
      </c>
      <c r="N26" s="27">
        <f t="shared" si="7"/>
        <v>854.1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4" t="s">
        <v>39</v>
      </c>
      <c r="B27" s="28">
        <f t="shared" ref="B27:M27" si="8">B26/B8</f>
        <v>0.2361516035</v>
      </c>
      <c r="C27" s="28">
        <f t="shared" si="8"/>
        <v>0.2361516035</v>
      </c>
      <c r="D27" s="28">
        <f t="shared" si="8"/>
        <v>0.2361516035</v>
      </c>
      <c r="E27" s="28">
        <f t="shared" si="8"/>
        <v>0.2365967366</v>
      </c>
      <c r="F27" s="28">
        <f t="shared" si="8"/>
        <v>0.2361516035</v>
      </c>
      <c r="G27" s="28">
        <f t="shared" si="8"/>
        <v>0.2361516035</v>
      </c>
      <c r="H27" s="28">
        <f t="shared" si="8"/>
        <v>0.2555555556</v>
      </c>
      <c r="I27" s="28">
        <f t="shared" si="8"/>
        <v>0.27</v>
      </c>
      <c r="J27" s="28">
        <f t="shared" si="8"/>
        <v>0.3</v>
      </c>
      <c r="K27" s="28">
        <f t="shared" si="8"/>
        <v>0.3685714286</v>
      </c>
      <c r="L27" s="28">
        <f t="shared" si="8"/>
        <v>0.4026315789</v>
      </c>
      <c r="M27" s="28">
        <f t="shared" si="8"/>
        <v>0.415</v>
      </c>
      <c r="N27" s="2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0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2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ht="15.75" customHeight="1">
      <c r="A226" s="30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2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ht="15.75" customHeight="1">
      <c r="A227" s="30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2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